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4-Listes_EPBI\0-listes2025\9-Sept2025\"/>
    </mc:Choice>
  </mc:AlternateContent>
  <bookViews>
    <workbookView xWindow="-105" yWindow="-105" windowWidth="19425" windowHeight="10425"/>
  </bookViews>
  <sheets>
    <sheet name="Feuil1" sheetId="1" r:id="rId1"/>
    <sheet name="Feuil2" sheetId="2" r:id="rId2"/>
  </sheets>
  <calcPr calcId="152511"/>
</workbook>
</file>

<file path=xl/calcChain.xml><?xml version="1.0" encoding="utf-8"?>
<calcChain xmlns="http://schemas.openxmlformats.org/spreadsheetml/2006/main">
  <c r="F212" i="1" l="1"/>
  <c r="A303" i="1"/>
  <c r="A302" i="1"/>
  <c r="F302" i="1"/>
  <c r="F364" i="1" l="1"/>
  <c r="A165" i="1" l="1"/>
  <c r="A166" i="1" s="1"/>
  <c r="A167" i="1" s="1"/>
  <c r="A168" i="1" s="1"/>
  <c r="F331" i="1"/>
  <c r="F166" i="1"/>
  <c r="F167" i="1"/>
  <c r="A213" i="1" l="1"/>
  <c r="A142" i="1"/>
  <c r="F141" i="1"/>
  <c r="F69" i="1"/>
  <c r="F70" i="1"/>
  <c r="F164" i="1"/>
  <c r="F211" i="1"/>
  <c r="F165" i="1"/>
  <c r="F71" i="1" l="1"/>
  <c r="F72" i="1"/>
  <c r="F225" i="1" l="1"/>
  <c r="F226" i="1"/>
  <c r="F144" i="1" l="1"/>
  <c r="F142" i="1" l="1"/>
  <c r="F168" i="1" l="1"/>
  <c r="A214" i="1" l="1"/>
  <c r="F169" i="1"/>
  <c r="F213" i="1"/>
  <c r="F304" i="1"/>
  <c r="F303" i="1"/>
  <c r="A10" i="1" l="1"/>
  <c r="F9" i="1"/>
  <c r="F255" i="1"/>
  <c r="F73" i="1"/>
  <c r="F305" i="1"/>
  <c r="F254" i="1" l="1"/>
  <c r="F170" i="1"/>
  <c r="F365" i="1" l="1"/>
  <c r="F292" i="1"/>
  <c r="F223" i="1"/>
  <c r="F173" i="1"/>
  <c r="A11" i="1"/>
  <c r="A12" i="1" s="1"/>
  <c r="A13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9" i="1" l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215" i="1"/>
  <c r="A216" i="1" s="1"/>
  <c r="A217" i="1" s="1"/>
  <c r="A218" i="1" s="1"/>
  <c r="A219" i="1" s="1"/>
  <c r="A220" i="1" s="1"/>
  <c r="A221" i="1" s="1"/>
  <c r="A222" i="1" s="1"/>
  <c r="A223" i="1" s="1"/>
  <c r="A224" i="1" s="1"/>
  <c r="A14" i="1"/>
  <c r="A15" i="1" s="1"/>
  <c r="A16" i="1" s="1"/>
  <c r="A17" i="1" s="1"/>
  <c r="F256" i="1"/>
  <c r="F11" i="1"/>
  <c r="F13" i="1"/>
  <c r="F76" i="1"/>
  <c r="F10" i="1"/>
  <c r="F74" i="1"/>
  <c r="F75" i="1"/>
  <c r="F77" i="1"/>
  <c r="F217" i="1"/>
  <c r="A225" i="1" l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143" i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44" i="1"/>
  <c r="A169" i="1" l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60" i="1"/>
  <c r="A161" i="1" s="1"/>
  <c r="A162" i="1" s="1"/>
  <c r="A304" i="1"/>
  <c r="A305" i="1" s="1"/>
  <c r="F79" i="1"/>
  <c r="F78" i="1"/>
  <c r="A306" i="1" l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F143" i="1"/>
  <c r="A359" i="1" l="1"/>
  <c r="A360" i="1" s="1"/>
  <c r="A361" i="1" s="1"/>
  <c r="A362" i="1" s="1"/>
  <c r="A363" i="1" s="1"/>
  <c r="A365" i="1" s="1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F257" i="1" l="1"/>
  <c r="F287" i="1"/>
  <c r="F214" i="1"/>
  <c r="F180" i="1"/>
  <c r="F363" i="1"/>
  <c r="F362" i="1"/>
  <c r="F361" i="1"/>
  <c r="F360" i="1"/>
  <c r="F359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0" i="1"/>
  <c r="F299" i="1"/>
  <c r="F298" i="1"/>
  <c r="F297" i="1"/>
  <c r="F296" i="1"/>
  <c r="F295" i="1"/>
  <c r="F294" i="1"/>
  <c r="F293" i="1"/>
  <c r="F291" i="1"/>
  <c r="F290" i="1"/>
  <c r="F289" i="1"/>
  <c r="F288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4" i="1"/>
  <c r="F222" i="1"/>
  <c r="F221" i="1"/>
  <c r="F220" i="1"/>
  <c r="F219" i="1"/>
  <c r="F218" i="1"/>
  <c r="F216" i="1"/>
  <c r="F215" i="1"/>
  <c r="F209" i="1"/>
  <c r="F208" i="1"/>
  <c r="F207" i="1"/>
  <c r="F206" i="1"/>
  <c r="F205" i="1"/>
  <c r="F204" i="1"/>
  <c r="F203" i="1"/>
  <c r="F202" i="1"/>
  <c r="F201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79" i="1"/>
  <c r="F178" i="1"/>
  <c r="F177" i="1"/>
  <c r="F176" i="1"/>
  <c r="F200" i="1"/>
  <c r="F175" i="1"/>
  <c r="F174" i="1"/>
  <c r="F171" i="1"/>
  <c r="F172" i="1"/>
  <c r="F146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5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84" i="1"/>
  <c r="F96" i="1"/>
  <c r="F95" i="1"/>
  <c r="F94" i="1"/>
  <c r="F93" i="1"/>
  <c r="F92" i="1"/>
  <c r="F91" i="1"/>
  <c r="F90" i="1"/>
  <c r="F89" i="1"/>
  <c r="F87" i="1"/>
  <c r="F88" i="1"/>
  <c r="F86" i="1"/>
  <c r="F85" i="1"/>
  <c r="F83" i="1"/>
  <c r="F82" i="1"/>
  <c r="F81" i="1"/>
  <c r="F80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30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60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</calcChain>
</file>

<file path=xl/sharedStrings.xml><?xml version="1.0" encoding="utf-8"?>
<sst xmlns="http://schemas.openxmlformats.org/spreadsheetml/2006/main" count="1372" uniqueCount="1014">
  <si>
    <t>Editions Pages Bleues Internationales</t>
  </si>
  <si>
    <t>Siège Edition : Cité Ismail Yefsah - Bab Ezzouar - Alger / Tél./Fax :  023 93 81 64 / 82  Mob. : 05 51 34 82 92</t>
  </si>
  <si>
    <t xml:space="preserve">RIB: Agence : SOFITEL - Code : 00122 - Numéro d'Identité Bancaire : 004 00122 4000000360-75 CPA </t>
  </si>
  <si>
    <t>RC : 98B0282136 - AI :16214088198 - MF : 099510370210734</t>
  </si>
  <si>
    <t>Site Web : www.pagesbleues-editions.com - Courriel : pagesbleues@yahoo.fr</t>
  </si>
  <si>
    <t>N°</t>
  </si>
  <si>
    <t>Titres</t>
  </si>
  <si>
    <t>Auteurs</t>
  </si>
  <si>
    <t>Année</t>
  </si>
  <si>
    <t>I.S.B.N</t>
  </si>
  <si>
    <t>Année d'étude</t>
  </si>
  <si>
    <t>Formation prof.</t>
  </si>
  <si>
    <t>Informatique (LMD et classes préparatoires)</t>
  </si>
  <si>
    <t>S,Gadri</t>
  </si>
  <si>
    <t>978-9947-850-35-0</t>
  </si>
  <si>
    <t>Fichiers :  Structure, Organisation et Accès : Cours + Exo + TP</t>
  </si>
  <si>
    <t>Mc Belaid</t>
  </si>
  <si>
    <t>978-9947-34-334-0</t>
  </si>
  <si>
    <t>l'Informatique Quantique : Cours et applications corrigées</t>
  </si>
  <si>
    <t>M, Mezghiche</t>
  </si>
  <si>
    <t>B,Bessaa</t>
  </si>
  <si>
    <t>978-9947-34-323-4</t>
  </si>
  <si>
    <t>En Anglais</t>
  </si>
  <si>
    <t>Digital Logic and computer organization (En Anglais)</t>
  </si>
  <si>
    <t>978-9947-34-324-1</t>
  </si>
  <si>
    <t>978-9947-34-325-8</t>
  </si>
  <si>
    <t>Programmer en JAVA : Préparation à la certification</t>
  </si>
  <si>
    <t>Mr B.KAHLOULA</t>
  </si>
  <si>
    <t>978-9947-34-318-0</t>
  </si>
  <si>
    <t>PHP &amp; MySQL</t>
  </si>
  <si>
    <t>978-9947-34-298-5</t>
  </si>
  <si>
    <t>Introduction Méthodes formelles (Assistant de preuve Coq)</t>
  </si>
  <si>
    <t>978-9947-34-290-9</t>
  </si>
  <si>
    <t xml:space="preserve">Calculabilité et calcul des prédicats </t>
  </si>
  <si>
    <t>S, Hammadouche</t>
  </si>
  <si>
    <t>978-9947-34-295-4</t>
  </si>
  <si>
    <t>L'intélligence Artificielle par la pratique</t>
  </si>
  <si>
    <t>O,KAZAR</t>
  </si>
  <si>
    <t>978-9947-34-288-6</t>
  </si>
  <si>
    <t>SQL &amp; PL / SQL d'Oracle avec questions de préparation</t>
  </si>
  <si>
    <t>Boubaker KAHLOULA</t>
  </si>
  <si>
    <t>978-9947-34-283-1</t>
  </si>
  <si>
    <t xml:space="preserve">Python avec Django et MySQL </t>
  </si>
  <si>
    <t>A, Kahloula</t>
  </si>
  <si>
    <t>978-9947-34-277-0</t>
  </si>
  <si>
    <t>Master / Ing</t>
  </si>
  <si>
    <t>Ms, Habet</t>
  </si>
  <si>
    <t>978-9947-34-272-5</t>
  </si>
  <si>
    <t>2eme Année</t>
  </si>
  <si>
    <t>OK</t>
  </si>
  <si>
    <t>Apprendre l'algorithmique Tome 2, Cours et Exercices Corrigés</t>
  </si>
  <si>
    <t>M, ZAIR Mustapha</t>
  </si>
  <si>
    <t>978-9947-34-132-2</t>
  </si>
  <si>
    <t>1ère Année</t>
  </si>
  <si>
    <t>Programmation et structures de données (LMD)</t>
  </si>
  <si>
    <t>Mc BELAID</t>
  </si>
  <si>
    <t>2ème Année</t>
  </si>
  <si>
    <t>Le Langage C: de l'Algorithme au programme 390 pages</t>
  </si>
  <si>
    <t>978-9947-34-183-4</t>
  </si>
  <si>
    <t>1 ère Année</t>
  </si>
  <si>
    <t>Le C++: Programmation Procédurale et Objet 360 p</t>
  </si>
  <si>
    <t>978-9947-34-185-8</t>
  </si>
  <si>
    <t>Théorie des langages , Cours et Exercices corrigés</t>
  </si>
  <si>
    <t>Salem Khemliche</t>
  </si>
  <si>
    <t>978-9947-34-111-7</t>
  </si>
  <si>
    <t>Le Langage, La Grammaire et l' Automate,Cours, Exercices et Examens corrigés</t>
  </si>
  <si>
    <t>E. MERAH</t>
  </si>
  <si>
    <t>978-9947-34-308-1</t>
  </si>
  <si>
    <t>2éme Année</t>
  </si>
  <si>
    <t>Algèbre de Boole et Circuits Logiques(Combinatoires et Séquentiels)</t>
  </si>
  <si>
    <t>Ait El Hadj</t>
  </si>
  <si>
    <t>978-9947-34-241-1</t>
  </si>
  <si>
    <t>1ére/2ème année</t>
  </si>
  <si>
    <t>Algorithmique et Structure de Données (Nouvelle Edition 2022)</t>
  </si>
  <si>
    <t>978-9947-34-194-0</t>
  </si>
  <si>
    <t>Python 3 : Programmation Orientée-Objet et Bases de données</t>
  </si>
  <si>
    <t>L, Ghomari</t>
  </si>
  <si>
    <t>978-9947-34-240-4</t>
  </si>
  <si>
    <t>2ème année</t>
  </si>
  <si>
    <t>Analyse Numérique 2 - Approximation Numérique: Cours et Exo Corrigés</t>
  </si>
  <si>
    <t>N.Laiche</t>
  </si>
  <si>
    <t>978-9947-34-259-6</t>
  </si>
  <si>
    <t>TIC et Transformation des Organisations, cours et exercices corrigés</t>
  </si>
  <si>
    <t>R,Ghomari</t>
  </si>
  <si>
    <t>978-9947-34-245-9</t>
  </si>
  <si>
    <t>Master</t>
  </si>
  <si>
    <t>Programmation Orientée/Objet avec JAVA (nouvelle edition 2022)</t>
  </si>
  <si>
    <t>El Bouhissi</t>
  </si>
  <si>
    <t>978-9947-34-170-4</t>
  </si>
  <si>
    <t>De l'Algorithme au programme C : Travaux pratiques en langage C</t>
  </si>
  <si>
    <t>B, Bessaa</t>
  </si>
  <si>
    <t>978-9947-34-142-1</t>
  </si>
  <si>
    <t>Algo1: Initiation à l'Algorithmique Cours et Exercices Corrigés (Nouvelle Edition)</t>
  </si>
  <si>
    <t>978-9947-34-165-0</t>
  </si>
  <si>
    <t xml:space="preserve">Gestion de l'Entreprise ; Structure, Fonctions et Création </t>
  </si>
  <si>
    <t>Farid Makhlouf</t>
  </si>
  <si>
    <t>978-9947-34-251-0</t>
  </si>
  <si>
    <t>Réseaux de communication LMD, Cours et Exercices Corrigés</t>
  </si>
  <si>
    <t>Ali Moussaoui</t>
  </si>
  <si>
    <t>978-9947-34-119-3</t>
  </si>
  <si>
    <t>3ème  &amp; Master</t>
  </si>
  <si>
    <t>Algorithmique et Programmation en Langage Pascal (LMD)</t>
  </si>
  <si>
    <t>978-9947-34-108-7</t>
  </si>
  <si>
    <t>Systèmes d'information 1 : Cours et Exercices Corrigés</t>
  </si>
  <si>
    <t>Mc Belaid et Taouri</t>
  </si>
  <si>
    <t>978-9947-34-262-6</t>
  </si>
  <si>
    <t>ok</t>
  </si>
  <si>
    <t>Codage et représentation de l'information (C.R.I) LMD</t>
  </si>
  <si>
    <t>978-9947-34-156-8</t>
  </si>
  <si>
    <t>Systèmes d'Exploitation LMD, Cours et Exercices corrigés</t>
  </si>
  <si>
    <t>Salmi</t>
  </si>
  <si>
    <t>978-9947-34-107-0</t>
  </si>
  <si>
    <t>978-9947-34-022-6</t>
  </si>
  <si>
    <t>Programmation Python : de l'initiation au calcul scientifique</t>
  </si>
  <si>
    <t>H et A, Djelouah</t>
  </si>
  <si>
    <t>978-9947-34-239-8</t>
  </si>
  <si>
    <t>Systèmes d'information (Boite à outils d'Analyse)</t>
  </si>
  <si>
    <t>R, Challal</t>
  </si>
  <si>
    <t>978-9947-34-229-9</t>
  </si>
  <si>
    <t>Analyse numérique : Cours et Exercices corrigés</t>
  </si>
  <si>
    <t>978-9947-34-223-7</t>
  </si>
  <si>
    <t>Logique Mathématique et calculabilité (nouvelle edition)</t>
  </si>
  <si>
    <t>978-9947-34-087-5</t>
  </si>
  <si>
    <t>Introduction à l'Analyse et Conception des logiciels Avec UML</t>
  </si>
  <si>
    <t>Y Hammal</t>
  </si>
  <si>
    <t>978-9947-34-214-5</t>
  </si>
  <si>
    <t>Exercices Corrigés de Structure Machine (Nouvelle Edition)</t>
  </si>
  <si>
    <r>
      <t xml:space="preserve">La Gestion de projets avec </t>
    </r>
    <r>
      <rPr>
        <b/>
        <sz val="12"/>
        <color indexed="8"/>
        <rFont val="Calibri"/>
        <family val="2"/>
      </rPr>
      <t>PRIMAVERA</t>
    </r>
  </si>
  <si>
    <t>Mouhoubi</t>
  </si>
  <si>
    <t>978-9947-34-196-4</t>
  </si>
  <si>
    <t>Architecture des Ordinateurs LMD (nouvelle edition 2021)</t>
  </si>
  <si>
    <t>M.c. BELAID</t>
  </si>
  <si>
    <t>978-9947-34-237-4</t>
  </si>
  <si>
    <t>Exercices Corrigés d'Algorithmique LMD  (Nouvelle Edition)</t>
  </si>
  <si>
    <t>978-9947-34-128-5</t>
  </si>
  <si>
    <t>Bases de Données et SGBD Relationnels et Objets: Cours et Exercices corrigés</t>
  </si>
  <si>
    <t>Selmoune &amp; Boukhedouma</t>
  </si>
  <si>
    <t>978-9947-34-181-0</t>
  </si>
  <si>
    <t>Réseaux et Télétraitements LMD, cours, exercices et sujets corigés</t>
  </si>
  <si>
    <t>N.Salmi &amp; A.Abdeli</t>
  </si>
  <si>
    <t>978-9947-34-069-1</t>
  </si>
  <si>
    <t>3ème Année</t>
  </si>
  <si>
    <t>Belharrat</t>
  </si>
  <si>
    <t>978-9947-34-189-6</t>
  </si>
  <si>
    <t>Les Circuits logiques (Combinatoires et séquentiels) LMD (Nouvelle édition)</t>
  </si>
  <si>
    <t>978-9947-34-157-5</t>
  </si>
  <si>
    <t>1 ère &amp; 2ème Année</t>
  </si>
  <si>
    <t>VBA, Visual Basic Application Excel</t>
  </si>
  <si>
    <t>F.Hamdad</t>
  </si>
  <si>
    <t>978-9947-34-109-4</t>
  </si>
  <si>
    <t>Programmer avec Access +CD</t>
  </si>
  <si>
    <t>978-9947-34-078-3</t>
  </si>
  <si>
    <t>Dictionnaire Bilingue de L'Informatique et de L'Internet</t>
  </si>
  <si>
    <t>978-9947-34-034-9</t>
  </si>
  <si>
    <t>UML : Un Outil Pour le Génie Logiciel</t>
  </si>
  <si>
    <t>N.Abdat &amp; L.Mahdaoui</t>
  </si>
  <si>
    <t>978-9947-85-001-5</t>
  </si>
  <si>
    <t>Le  Management de Projets avec Ms Project</t>
  </si>
  <si>
    <t>978-9947-85-087-9</t>
  </si>
  <si>
    <t>Programmation Delphi : Formation Multimédia</t>
  </si>
  <si>
    <t>978-9947-85-088-6</t>
  </si>
  <si>
    <t>Formation à Windows XP</t>
  </si>
  <si>
    <t>Collectif EPBI</t>
  </si>
  <si>
    <t>978-9961-73-491-9</t>
  </si>
  <si>
    <t>Maths /  Physique /  Chimie (LMD et classes préparatoires)</t>
  </si>
  <si>
    <t xml:space="preserve">Méthodes numériques appliquées et optimisation </t>
  </si>
  <si>
    <t>Saoudi et Ayad</t>
  </si>
  <si>
    <t>978-9947-34-006-6</t>
  </si>
  <si>
    <t>Data Science : Analyse Descriminante</t>
  </si>
  <si>
    <t>A, Rebouh</t>
  </si>
  <si>
    <t>978-9947-34-018-9</t>
  </si>
  <si>
    <t>Physics2 : Electricity and Magnetism</t>
  </si>
  <si>
    <t>MR Oudih</t>
  </si>
  <si>
    <t>978-9947-34-005-9</t>
  </si>
  <si>
    <t>en Anglais</t>
  </si>
  <si>
    <t>Physics2 : Electricity</t>
  </si>
  <si>
    <t>Bourahla</t>
  </si>
  <si>
    <t>978-9947-850-83-1</t>
  </si>
  <si>
    <t>Probability and Statistics : Lessons and Solved Exercises ans Exams</t>
  </si>
  <si>
    <t>A, Ouaoua</t>
  </si>
  <si>
    <t>978-9947-34-329-6</t>
  </si>
  <si>
    <t>Mechanics of material point (En Anglais)</t>
  </si>
  <si>
    <t>Oudih &amp; Saoud</t>
  </si>
  <si>
    <t>l'essentiel de chimie organique : cours et exos</t>
  </si>
  <si>
    <t>S,Chebout</t>
  </si>
  <si>
    <t>978-9947-34- 321-0</t>
  </si>
  <si>
    <t>Physique : Spectroscopie atomique et moléculaire</t>
  </si>
  <si>
    <t>A,W Taleb</t>
  </si>
  <si>
    <t>B.MESSERDI &amp; A.GHERBI</t>
  </si>
  <si>
    <t>978-9947-34-310-4</t>
  </si>
  <si>
    <t>Thermodynamique chimique, Cours et Exercices Corrigés</t>
  </si>
  <si>
    <t>Nacer Halem</t>
  </si>
  <si>
    <t>978-9947-34-293-0</t>
  </si>
  <si>
    <t>Travaux Pratiques de Méthodes Numériques avec Matlab</t>
  </si>
  <si>
    <t>M,Kezzar</t>
  </si>
  <si>
    <t>978-9947-34-292-3</t>
  </si>
  <si>
    <t>Introduction à la Cristallographie , Cours et Exercices corrigés</t>
  </si>
  <si>
    <t>A.Kadari</t>
  </si>
  <si>
    <t>978-9947-34-273-2</t>
  </si>
  <si>
    <t>Chimie 2 : Thermodynamique chimique (nouvelle édition)</t>
  </si>
  <si>
    <t>Dj, Oukacha</t>
  </si>
  <si>
    <t>978-9947-34-110-0</t>
  </si>
  <si>
    <t xml:space="preserve">Mathématiques Supérieures: Equations Aux Dérivées Partielles, Cours et Exercices Corrigés </t>
  </si>
  <si>
    <t xml:space="preserve">Dr.A.BERKANI </t>
  </si>
  <si>
    <t>978-9947-34-274-9</t>
  </si>
  <si>
    <t>Hammani &amp; Hamouda</t>
  </si>
  <si>
    <t>Corrosion Electrochimique : Cours et Exercices Corrigés</t>
  </si>
  <si>
    <t>H.Ghouas</t>
  </si>
  <si>
    <t>978-9947-34-252-7</t>
  </si>
  <si>
    <t>Nouveauté</t>
  </si>
  <si>
    <t xml:space="preserve">Méthodes Mathématiques pour La Physique:Fonctions Spéciales </t>
  </si>
  <si>
    <t>M, Fellah</t>
  </si>
  <si>
    <t>978-9947-34-242-8</t>
  </si>
  <si>
    <t>Physique : Optique Géomértique et Cinématique du point</t>
  </si>
  <si>
    <t>Gachi et Chafa</t>
  </si>
  <si>
    <t>978-9947-34-224-4</t>
  </si>
  <si>
    <t>Cinétique chimique et mécanismes réactionnels</t>
  </si>
  <si>
    <t>S, Chebout</t>
  </si>
  <si>
    <t>978-9947-34-309-8</t>
  </si>
  <si>
    <t>Mécanique du Point,cours et exercices avec solutions détaillés</t>
  </si>
  <si>
    <t>Oudih et Saoud</t>
  </si>
  <si>
    <t>978-9947-34-226-8</t>
  </si>
  <si>
    <t>Mathématiques supérieures Analyse 1,Cours Détaillés et 180 Exo Corrigés</t>
  </si>
  <si>
    <t>Messirdi et collectif</t>
  </si>
  <si>
    <t>978-9947-34-186-5</t>
  </si>
  <si>
    <t>Mathématiques supérieures: Analyse 2,Cours Détaillés et Exo Corrigés</t>
  </si>
  <si>
    <t>978-9947-34-187-2</t>
  </si>
  <si>
    <t>Probabilités, cours et exercices corrigés LMD</t>
  </si>
  <si>
    <t>B.Oukacha</t>
  </si>
  <si>
    <t>978-9947-34-125-4</t>
  </si>
  <si>
    <t xml:space="preserve">Chimie Minérale Inorganique </t>
  </si>
  <si>
    <t xml:space="preserve">S.Chebout </t>
  </si>
  <si>
    <t>978-9947-34-153-7</t>
  </si>
  <si>
    <t>Chimie 1 : Structure de la matière (nouvelle édition)</t>
  </si>
  <si>
    <t>Douani et Ammar</t>
  </si>
  <si>
    <t>978-9947-34-112-4</t>
  </si>
  <si>
    <t>MATLAB, Cours et Exercice Corrigés (LMD)</t>
  </si>
  <si>
    <t>Djellouah et Djebli</t>
  </si>
  <si>
    <t>978-9947-34-103-2</t>
  </si>
  <si>
    <t>2è &amp; 3è Année</t>
  </si>
  <si>
    <t>Mathématiques: Algèbre 1 , cours et exercices corrigés(LMD)</t>
  </si>
  <si>
    <t>M.Khelladi et Collectif EPBI</t>
  </si>
  <si>
    <t>978-9947-34-148-3</t>
  </si>
  <si>
    <t>Mathématiques: Algèbre 2 , cours et exercices corrigés(LMD)</t>
  </si>
  <si>
    <t>Mathématiques  Analyse, cours et exercices corrigés (LMD)</t>
  </si>
  <si>
    <t>B. OUKACHA</t>
  </si>
  <si>
    <t>978-9947-34-100-1</t>
  </si>
  <si>
    <t>Travaux pratiques de Physique  (Mécanique et Eléctricité)(LMD)</t>
  </si>
  <si>
    <t>Belhouce &amp; Mahdaoui</t>
  </si>
  <si>
    <t>978-9947-34-096-7</t>
  </si>
  <si>
    <t>Exercices corrigés de Physique 1 : mécanique du point</t>
  </si>
  <si>
    <t>Chafa et Dib</t>
  </si>
  <si>
    <t>978-9947-34-147-6</t>
  </si>
  <si>
    <t>Statistique Descriptive : Cours et exos corrigés</t>
  </si>
  <si>
    <t>B, Oukacha</t>
  </si>
  <si>
    <t>978-9947-34-151-3</t>
  </si>
  <si>
    <t>Examens Corrigés de Physique (Mécanique et Eléctricité)(LMD)</t>
  </si>
  <si>
    <t>Chafa &amp; collectif</t>
  </si>
  <si>
    <t>978-9947-34-120-9</t>
  </si>
  <si>
    <t>Physique 2: Electricité (2é Edition),Cours et Exercices corrigés</t>
  </si>
  <si>
    <t>Debiane et collectif</t>
  </si>
  <si>
    <t>978-9947-34-094-3</t>
  </si>
  <si>
    <t>Djebli et Idjimarene</t>
  </si>
  <si>
    <t>978-9947-34-182-7</t>
  </si>
  <si>
    <t>Travaux Pratiques des Vibrations et Ondes, Examens de TP(Nouvelle Edition)</t>
  </si>
  <si>
    <t>A.Bourdache</t>
  </si>
  <si>
    <t>978-9947-34-162-9</t>
  </si>
  <si>
    <t>ST/SM (L2)</t>
  </si>
  <si>
    <t>Physique Atomique : Cours, Exercices et Problèmes</t>
  </si>
  <si>
    <t>A.TALEB</t>
  </si>
  <si>
    <t>978-9947-34-230-5</t>
  </si>
  <si>
    <t>Méthodes d'Analyse par INFRAROUGE</t>
  </si>
  <si>
    <t>Arous</t>
  </si>
  <si>
    <t>978-9947-34-220-6</t>
  </si>
  <si>
    <t>Fondements de l'électromagnétisme : cours et exercices corrigés</t>
  </si>
  <si>
    <t>N. HADJ ZOUBIR / M. HASSAN</t>
  </si>
  <si>
    <t>978-9947-34-211-4</t>
  </si>
  <si>
    <t>Mathématiques supérieures : Analyse 3 ( et 4),Cours et Exercices Corrigés</t>
  </si>
  <si>
    <t>Messirdi et Gherbi</t>
  </si>
  <si>
    <t>978-9947-34-217-6</t>
  </si>
  <si>
    <t>Mathématiques supérieures : Algébre 3, Cours et Exercices Corrigés</t>
  </si>
  <si>
    <t>978-9947-34-218-3</t>
  </si>
  <si>
    <t>La Combinatoire et ses Applications, Cours et Exercices Corrigés</t>
  </si>
  <si>
    <t>S, Bouroubi</t>
  </si>
  <si>
    <t>978-9947-34-199-5</t>
  </si>
  <si>
    <t>Chimie Organique: Rappels et Examens de chimie organique</t>
  </si>
  <si>
    <t>978-9947-34-127-8</t>
  </si>
  <si>
    <t>Spectroscopie : Atomique et Moléculaire, Cours et Exercices Corrigés</t>
  </si>
  <si>
    <t>Mr et Mme Baba Ahmed</t>
  </si>
  <si>
    <t>978-9947-34-207-7</t>
  </si>
  <si>
    <t xml:space="preserve">Vibrations et Ondes LMD, Cours et Exercices Corrigés (Nouvelle édition) </t>
  </si>
  <si>
    <t>H, Djelouah</t>
  </si>
  <si>
    <t>978-9947-34-106-3</t>
  </si>
  <si>
    <t>La théorie des graphes</t>
  </si>
  <si>
    <t>Examens corrigés de Chimie 2 : Thermodynamique</t>
  </si>
  <si>
    <t>Mr Moussaoui</t>
  </si>
  <si>
    <t>978-9947-34-173-5</t>
  </si>
  <si>
    <t>Examens corrigés de Chimie 1: Structure de la matière (LMD)</t>
  </si>
  <si>
    <t>978-9947-34-172-8</t>
  </si>
  <si>
    <t>Introduction à la Thermodynamique 2</t>
  </si>
  <si>
    <t>S, Khali</t>
  </si>
  <si>
    <t>978-9947-34-188-9</t>
  </si>
  <si>
    <t>L2</t>
  </si>
  <si>
    <t xml:space="preserve">Mécanique des Fluides, Cours et Exercices corrigés </t>
  </si>
  <si>
    <t>Chemloul</t>
  </si>
  <si>
    <t>978-9947-34-130-8</t>
  </si>
  <si>
    <t>L2/L3</t>
  </si>
  <si>
    <t>Maths 2 : Sujets d'examens corrigés LMD (Algèbre 2 &amp; Analyse 2)</t>
  </si>
  <si>
    <t xml:space="preserve">Mr OUKACHA </t>
  </si>
  <si>
    <t>978-9947-34-084-4</t>
  </si>
  <si>
    <t>Maths 1: Sujets d'examens corrigés LMD (Algèbre 1 &amp; Analyse 1)</t>
  </si>
  <si>
    <t>978-9947-34-038-7</t>
  </si>
  <si>
    <t>Optique Géométrique, Cours et Exercices Corrigés</t>
  </si>
  <si>
    <t>Louni et Ait ouarabi</t>
  </si>
  <si>
    <t>978-9947-34-161-2</t>
  </si>
  <si>
    <t>Chimie Analytique &amp; Chimie des solutions(LMD) nouvelle Edition</t>
  </si>
  <si>
    <t xml:space="preserve">Mr Chebout </t>
  </si>
  <si>
    <t>978-9947-34-299-2</t>
  </si>
  <si>
    <t xml:space="preserve">Physique 1: Mécanique du point (LMD &amp; Prépa)  </t>
  </si>
  <si>
    <t>978-9947-34-085-1</t>
  </si>
  <si>
    <t>Analyse de données</t>
  </si>
  <si>
    <t>A.Rebbouh</t>
  </si>
  <si>
    <t>978-9947-34-129-2</t>
  </si>
  <si>
    <t>La Théorie des Jeux, Cours et Exercices et Sujets d'Examens</t>
  </si>
  <si>
    <t>F.Kacher &amp; K. Bouibed</t>
  </si>
  <si>
    <t>978-9947-85-008-4</t>
  </si>
  <si>
    <t>Optimisation Combinatoire (RO), Cours, Exercices &amp; Examens Corrigés</t>
  </si>
  <si>
    <t>Nouri &amp; Saadi</t>
  </si>
  <si>
    <t>978-9947-85-084-8</t>
  </si>
  <si>
    <t>Electronique / Electrotechnique/ Automatique/ Télécommunication )</t>
  </si>
  <si>
    <t xml:space="preserve">Electronique générale : Analyse des circuits électriques </t>
  </si>
  <si>
    <t>Benrabah et Azaiz</t>
  </si>
  <si>
    <t>978-9947-34-269-5</t>
  </si>
  <si>
    <t>Transfert de Chaleur, Cours et Exercices Corrigés</t>
  </si>
  <si>
    <t>Dr, Ménacer</t>
  </si>
  <si>
    <t>978-9947-34-267-1</t>
  </si>
  <si>
    <t>Métrologie et Instrumentation: Cours et Exo Corrigés</t>
  </si>
  <si>
    <t>Pr,Ziane</t>
  </si>
  <si>
    <t>978-9947-34-265-7</t>
  </si>
  <si>
    <t>l'Environnement  (LMD): cours et exercices corrigés</t>
  </si>
  <si>
    <t>Rahmine et Ihadaddene</t>
  </si>
  <si>
    <t>978-9947-34-143-8</t>
  </si>
  <si>
    <t xml:space="preserve">Examens Corrigés d'Electrotechnique Fondamentale 2 </t>
  </si>
  <si>
    <t>Bensaid et Collectif</t>
  </si>
  <si>
    <t>978-9947-34-254-1</t>
  </si>
  <si>
    <t>Logique Combinatoire et Sequentielle(Electronique numérique)</t>
  </si>
  <si>
    <t>978-9947-34-166-7</t>
  </si>
  <si>
    <t>Electrotechnique fondamentale1, Cours et Exercices Corrigés</t>
  </si>
  <si>
    <t>Houassine, Bensaid</t>
  </si>
  <si>
    <t>978-9947-34-302-9</t>
  </si>
  <si>
    <t>Mesures Electriques et Electroniques : Cours et Exercices Corrigés</t>
  </si>
  <si>
    <t>Rezki et Ayad</t>
  </si>
  <si>
    <t>978-9947-34-305-0</t>
  </si>
  <si>
    <t>Génie Electrique: Production de l'énergie Electrique</t>
  </si>
  <si>
    <t>Gueraiche</t>
  </si>
  <si>
    <t>978-9947-34-228-2</t>
  </si>
  <si>
    <t>Réseaux Electriques Fondamentaux et Concepts de Base</t>
  </si>
  <si>
    <t>Boudour et Hellal</t>
  </si>
  <si>
    <t>978-9947-34-203-9</t>
  </si>
  <si>
    <t>Electrotechnique Fondamentale 2 : Cours et Exercices Corrigés</t>
  </si>
  <si>
    <t>Bensaid et Houassine</t>
  </si>
  <si>
    <t>978-9947-34-210-7</t>
  </si>
  <si>
    <t>Electronique de la puissance , Cours et exercices corrigés+TP</t>
  </si>
  <si>
    <t>Leila Ghomri</t>
  </si>
  <si>
    <t>978-9947-34-154-4</t>
  </si>
  <si>
    <t xml:space="preserve">Electromagnétisme &amp; Ondes Electromagnétiques </t>
  </si>
  <si>
    <t>978-9947-85-150-6</t>
  </si>
  <si>
    <t>La Théorie des Champs et Electromagnétisme LMD</t>
  </si>
  <si>
    <t>Tilmatine</t>
  </si>
  <si>
    <t>978-9947-34-093-6</t>
  </si>
  <si>
    <t>2ème &amp; 3ème Année</t>
  </si>
  <si>
    <t>Fondements de l'électromagnétisme, Cours et Exercices Corrigés</t>
  </si>
  <si>
    <t>HADJ ZOUBIR &amp; MADANI</t>
  </si>
  <si>
    <t>978-9947-34-221-3</t>
  </si>
  <si>
    <t>Génie Electrique : Régimes Transitoires dans les réseaux électriques</t>
  </si>
  <si>
    <t>Mr Nahid, Boudour et Saadi</t>
  </si>
  <si>
    <t>978-9947-34-037-0</t>
  </si>
  <si>
    <t>Examens Corrigés de Resistance des Matériaux</t>
  </si>
  <si>
    <t>Z,Harichane</t>
  </si>
  <si>
    <t>978-9947-850-32-9</t>
  </si>
  <si>
    <t>Modélisation et optimisation en Génie des procédés</t>
  </si>
  <si>
    <t>A, Boucherit</t>
  </si>
  <si>
    <t>978-9947-34-050-9</t>
  </si>
  <si>
    <t>N, Bouacha</t>
  </si>
  <si>
    <t>978-9947-850-29-9</t>
  </si>
  <si>
    <t>La combustion: Cours et applications corrigées</t>
  </si>
  <si>
    <t>B, Mahfoud</t>
  </si>
  <si>
    <t>978-9947-34-332-6</t>
  </si>
  <si>
    <t>Analyse dimensionnelle et similitude en mécanique des fluides</t>
  </si>
  <si>
    <t>N.Sad Chemloul</t>
  </si>
  <si>
    <t>978-9947-34-137-7</t>
  </si>
  <si>
    <t>Mécanique Rationnelle 2 : Cours et exercices corrigés</t>
  </si>
  <si>
    <t>Abdelkrim Bouafia</t>
  </si>
  <si>
    <t>978-9947-34-327-2</t>
  </si>
  <si>
    <t>Les Routes : tracés géométriques</t>
  </si>
  <si>
    <t>Benazouz</t>
  </si>
  <si>
    <t>978-9947-34-326-5</t>
  </si>
  <si>
    <t xml:space="preserve">Construction Bâtiment </t>
  </si>
  <si>
    <t>Younsi &amp; Souhlal</t>
  </si>
  <si>
    <t>978-9947-34- 312-8</t>
  </si>
  <si>
    <t>QGIS, Application aux systèmes d'information géographiques</t>
  </si>
  <si>
    <t>Mebarki et Belkaid</t>
  </si>
  <si>
    <t>978-9947-34-291-6</t>
  </si>
  <si>
    <t>ArcGIS, Application aux systèmes d'information géographiques</t>
  </si>
  <si>
    <t>Génie mécanique: Résistance des Matériaux (RDM), Cours et Exercices Corrigés</t>
  </si>
  <si>
    <t>AGUIB &amp; CHIKH</t>
  </si>
  <si>
    <t>978-9947-34-279-4</t>
  </si>
  <si>
    <t>G.civil: Résistance des Matériaux (RDM), Cours et exo corrigés (N. Edition)</t>
  </si>
  <si>
    <t>978-9947-34-294-7</t>
  </si>
  <si>
    <t>Hydraulique : Hydrodynamique, Recueil de Problèmes Résolus</t>
  </si>
  <si>
    <t>L, Loukarfi</t>
  </si>
  <si>
    <t>978-9947-34-258-9</t>
  </si>
  <si>
    <t>Examens corrigés de Géotechnique</t>
  </si>
  <si>
    <t>Bouafia et collectif</t>
  </si>
  <si>
    <t>978-9947-34-248-0</t>
  </si>
  <si>
    <t>Alimentation en EAU Potable des Agglomérations, Cours et Exercices Corrigés</t>
  </si>
  <si>
    <t>R.Ghernaout</t>
  </si>
  <si>
    <t>978-9947-34-243-5</t>
  </si>
  <si>
    <t>Sécurité Incendie : Désenfumage,Concepts et Normes</t>
  </si>
  <si>
    <t>Guenfaf, Khodja et guerbas</t>
  </si>
  <si>
    <t>978-9947-34-268-8</t>
  </si>
  <si>
    <t>Géologie Appliqué: Cours et Questions d'Examens Corrigés</t>
  </si>
  <si>
    <t>Benamghar</t>
  </si>
  <si>
    <t>978-9947-34-301-2</t>
  </si>
  <si>
    <t>Modélisation des structures (avec SAP2000)</t>
  </si>
  <si>
    <t>K.C.NEHAR</t>
  </si>
  <si>
    <t>978-9947-34-306-7</t>
  </si>
  <si>
    <t>Mécanique Rationnelle, Cours et Exercices Corrigés (LMD/Prépa)</t>
  </si>
  <si>
    <t>Ab,Bouafia</t>
  </si>
  <si>
    <t>978-9947-34-304-3</t>
  </si>
  <si>
    <t>Mécanique Analytique,Cours et Exercices Corrigés</t>
  </si>
  <si>
    <t>978-9947-34-300-5</t>
  </si>
  <si>
    <t xml:space="preserve">Thermique Appliquée, Recueil d'Exercices &amp; de Problemes avec Solutions </t>
  </si>
  <si>
    <t>978-9947-34-231-2</t>
  </si>
  <si>
    <t>Thermodynamique Appliquée, Cours et Exercices Corrigés</t>
  </si>
  <si>
    <t xml:space="preserve">N.Targui </t>
  </si>
  <si>
    <t>978-9947-34-303-6</t>
  </si>
  <si>
    <t>Systèmes Articulés et Robotique, Cours et Applications Corrigés</t>
  </si>
  <si>
    <t>Abdelkrim  BOUAFIA</t>
  </si>
  <si>
    <t>978-9947-34-222-0</t>
  </si>
  <si>
    <t>Mécanique des Roches : Cours et Exercices Corrigés</t>
  </si>
  <si>
    <t>978-9947-34-213-8</t>
  </si>
  <si>
    <t>Conception et Calcul des Ouvrages Géotechniques, Cours et Problemes Résolus</t>
  </si>
  <si>
    <t>Ali Bouafia</t>
  </si>
  <si>
    <t>978-9947-34-133-9</t>
  </si>
  <si>
    <t>3èmeAnnée/Master</t>
  </si>
  <si>
    <t>Exercices de Mécanique Rationnelle</t>
  </si>
  <si>
    <t>Bouafia</t>
  </si>
  <si>
    <t>978-9947-34-190-2</t>
  </si>
  <si>
    <t>Turbo Machines des fluides incompressibles</t>
  </si>
  <si>
    <t>N.sad Chemloul</t>
  </si>
  <si>
    <t>978-9947-34-179-7</t>
  </si>
  <si>
    <t>Bien construire: un choix, des objectifs</t>
  </si>
  <si>
    <t>A.SOUHLAL &amp; F.Younsi</t>
  </si>
  <si>
    <t>978-9947-34-175-9</t>
  </si>
  <si>
    <t xml:space="preserve">Energies Renouvlables, Cours &amp; Questions d'Evaluation </t>
  </si>
  <si>
    <t>978-9947-34-126-1</t>
  </si>
  <si>
    <t>Introduction à la mécanique des milieux continus et l'élasticité (Nouvelle Edition)</t>
  </si>
  <si>
    <t>Mouattah</t>
  </si>
  <si>
    <t>978-9947-34-282-4</t>
  </si>
  <si>
    <t>Initiation à ArcGis avec questions de révision et Applications corrigés</t>
  </si>
  <si>
    <t>Bendadouche et collectif</t>
  </si>
  <si>
    <t>978-9947-34-102-5</t>
  </si>
  <si>
    <t xml:space="preserve"> </t>
  </si>
  <si>
    <t>Initiation aux S.I.G (Systèmes d'Informations Géographiaue)</t>
  </si>
  <si>
    <t>Mr HAMMOUM et BOUZIDA</t>
  </si>
  <si>
    <t>978-9947-85-067-1</t>
  </si>
  <si>
    <t>Hydraulique : LES BARRAGES (du projet à la mise en service)</t>
  </si>
  <si>
    <t>Anton J. Schleiss &amp; Henri P</t>
  </si>
  <si>
    <t>978-9947-34-053-0</t>
  </si>
  <si>
    <t>L'Elasticité, Rappels de Cours et Problèmes résolus  LMD</t>
  </si>
  <si>
    <t>A. Bouafia</t>
  </si>
  <si>
    <t>978-9947-34-067-7</t>
  </si>
  <si>
    <t>La Méthode des Elément Finis, Application avec SAP 2000</t>
  </si>
  <si>
    <t>Mr Lazazi Menaa</t>
  </si>
  <si>
    <t>978-9947-34-042-4</t>
  </si>
  <si>
    <t>Gestion de l'Environnement : Traitement des Eaux Usées</t>
  </si>
  <si>
    <t>Mr Benalia OUANOUKI</t>
  </si>
  <si>
    <t>978-9947-85-046-2</t>
  </si>
  <si>
    <t>Génie Civil : Introduction à la Mécanique des Sols</t>
  </si>
  <si>
    <t>Bouafia &amp; Mir</t>
  </si>
  <si>
    <t>978-9947-85-071-8</t>
  </si>
  <si>
    <t>Biochimie métabolique : Cours et exercices corrigés</t>
  </si>
  <si>
    <t>978-9947-34-049-3</t>
  </si>
  <si>
    <t>Besoins et Equilibres Nutritionnels : Cours et exo</t>
  </si>
  <si>
    <t>R,Sadoud</t>
  </si>
  <si>
    <t>978-9947-34-041-7</t>
  </si>
  <si>
    <t>Cours de Sciences de la vie &amp; Impact socioéconomique</t>
  </si>
  <si>
    <t>Ait Kettout et collectif</t>
  </si>
  <si>
    <t>978-9947-34-056-1</t>
  </si>
  <si>
    <t>Technologie Agro-Alimentaire : Technologie du Sucre</t>
  </si>
  <si>
    <t>B, Yabrir</t>
  </si>
  <si>
    <t>978-9947-34-035-6</t>
  </si>
  <si>
    <t>Biologie animale : cours et exo corrigés</t>
  </si>
  <si>
    <t>M,Hedjal</t>
  </si>
  <si>
    <t>Les fermentations Alimentaires</t>
  </si>
  <si>
    <t>Chafiaa Mazri</t>
  </si>
  <si>
    <t>978-9947-34-025-7</t>
  </si>
  <si>
    <t>Parasitologie Médicale</t>
  </si>
  <si>
    <t xml:space="preserve">Z.BOUABID-BOUCHENE </t>
  </si>
  <si>
    <t>Statistique Descriptive et Inferentielle : Cours et exos corrigés</t>
  </si>
  <si>
    <t>K,Saidani</t>
  </si>
  <si>
    <t>978-9947-34-287-9</t>
  </si>
  <si>
    <t xml:space="preserve">Exercices Corrigés, Dynamique et Génétique des Populations </t>
  </si>
  <si>
    <t>L.DEROUICHE</t>
  </si>
  <si>
    <t>978-9947-34-264-0</t>
  </si>
  <si>
    <t xml:space="preserve">Chimie minirale inorganique,Cours &amp; Exercices corrigés </t>
  </si>
  <si>
    <t xml:space="preserve">Immunologie, Cours et Exercices Corrigés </t>
  </si>
  <si>
    <t>Dr.K.TALEB</t>
  </si>
  <si>
    <t>978-9947-34-247-3</t>
  </si>
  <si>
    <t>Génétique, Cours et Exercices Corrigés</t>
  </si>
  <si>
    <t>M.O.Toudert</t>
  </si>
  <si>
    <t>978-9947-34-266-4</t>
  </si>
  <si>
    <t>Enzymologie de la théorie à la pratique, Cours, Exercices Corrigés &amp; TP</t>
  </si>
  <si>
    <t>Laraba/ Abib</t>
  </si>
  <si>
    <t>978-9947-34-249-7</t>
  </si>
  <si>
    <t>Botanique, Cours et Exercices Corrigés</t>
  </si>
  <si>
    <t>Taleb-TOUDERT</t>
  </si>
  <si>
    <t>978-9947-34-260-2</t>
  </si>
  <si>
    <t>N.Moussouni</t>
  </si>
  <si>
    <t>978-9947-34-227-5</t>
  </si>
  <si>
    <t>Exercices Corrigés de Chimie Générale 1 pour Biologie et Medecine</t>
  </si>
  <si>
    <t>978-9947-34-204-6</t>
  </si>
  <si>
    <t>Exercices Corrigés de Chimie Générale 2 pour Biologie et Medecine</t>
  </si>
  <si>
    <t>978-9947-34-205-3</t>
  </si>
  <si>
    <t>Biologie Animale: Histologie, Cours, Exercices et QCM corrigés</t>
  </si>
  <si>
    <t>N, Adjlane</t>
  </si>
  <si>
    <t>978-9947-34-202-2</t>
  </si>
  <si>
    <t>2 ème Année</t>
  </si>
  <si>
    <t>Physiologie Animale: Cours et Exercices Corrigés</t>
  </si>
  <si>
    <t>S, Kayouche</t>
  </si>
  <si>
    <t>978-9947-34-201-5</t>
  </si>
  <si>
    <t>Biophysique: cours et exercices corrigés (nouvelle Edition)</t>
  </si>
  <si>
    <t>Lardjane et collectif</t>
  </si>
  <si>
    <t>978-9947-34-208-4</t>
  </si>
  <si>
    <t>T.AMROUCHE</t>
  </si>
  <si>
    <t>978-9947-34-225-1</t>
  </si>
  <si>
    <t>Eléments de Microbiologie  (Nouvelle edition )</t>
  </si>
  <si>
    <t>Amrouche</t>
  </si>
  <si>
    <t>978-9947-34-236-7</t>
  </si>
  <si>
    <t>Cours de Chimie Organique Avec Exercices Corrigés)</t>
  </si>
  <si>
    <t>A.Boukerrou &amp; D.Hammiche</t>
  </si>
  <si>
    <t>978-9947-34-071-4</t>
  </si>
  <si>
    <t>Biostatistique: Cours, Exercices et Examens corrigés</t>
  </si>
  <si>
    <t>Graiche</t>
  </si>
  <si>
    <t>978-9947-34-167-4</t>
  </si>
  <si>
    <t>Biologie Cellulaire : Cours et QCM Corrigés</t>
  </si>
  <si>
    <t xml:space="preserve">Hedjal &amp; Collectif </t>
  </si>
  <si>
    <t>978-9947-34-177-3</t>
  </si>
  <si>
    <t>Biologie Animale: Embryologie : Cours et Exercices Corrigés</t>
  </si>
  <si>
    <t>L.Derouiche</t>
  </si>
  <si>
    <t>978-9947-34-180-3</t>
  </si>
  <si>
    <t>Géologie Générale: Cours et QCM Corrigés</t>
  </si>
  <si>
    <t>Mme Graine</t>
  </si>
  <si>
    <t>978-9947-34-176-6</t>
  </si>
  <si>
    <t>EPUISE</t>
  </si>
  <si>
    <t>Chimie Organique Descriptive, Cours et Exercices Corrigés</t>
  </si>
  <si>
    <t>Boukerrou &amp; Hammiche</t>
  </si>
  <si>
    <t>978-9947-34-152-0</t>
  </si>
  <si>
    <t>Génétique et Dynamique des Populations</t>
  </si>
  <si>
    <t>978-9947-34-160-5</t>
  </si>
  <si>
    <t xml:space="preserve">Chimie Analytique, Chimie des solutions, Cours et Exercices Corrigés  </t>
  </si>
  <si>
    <t>978-9947-34-118-6</t>
  </si>
  <si>
    <t>Optique Géométrique (deboeck)</t>
  </si>
  <si>
    <t>R. Taillet</t>
  </si>
  <si>
    <t>2009</t>
  </si>
  <si>
    <t>978-9947-85-049-7</t>
  </si>
  <si>
    <t>Le Cycle Cellulaire (deboeck)</t>
  </si>
  <si>
    <t>S. Galas &amp; Collectif</t>
  </si>
  <si>
    <t>978-9947-85-048-0</t>
  </si>
  <si>
    <t>La Reproduction des Vertébrés (deboeck)</t>
  </si>
  <si>
    <t>V. Nguyen &amp; N. Ferry</t>
  </si>
  <si>
    <t>978-9947-85-046-6</t>
  </si>
  <si>
    <t>Comptabilité des Sociétés : Cours et Exos corrigés</t>
  </si>
  <si>
    <t>Makhlouf</t>
  </si>
  <si>
    <t>978-9947-34-004-2</t>
  </si>
  <si>
    <t xml:space="preserve">دروس في جباية المؤسسة، امثلة و تمارين </t>
  </si>
  <si>
    <t>ريم بونوالة</t>
  </si>
  <si>
    <t>978-9947-34-054-7</t>
  </si>
  <si>
    <t>جباية المؤسسة، تمارين و مواضيع الدكتوراه مع الحلول</t>
  </si>
  <si>
    <t>ناصر مراد</t>
  </si>
  <si>
    <t>978-9947-34-320-3</t>
  </si>
  <si>
    <t>المعايير المحاسبية الدولية : أسئلة وتمارين مع الحلول</t>
  </si>
  <si>
    <t>رابح طويرات</t>
  </si>
  <si>
    <t>978-9947-34-319-7</t>
  </si>
  <si>
    <t xml:space="preserve">ISTRATIJIATE  ETTAMWIL       استراتيجيات التمويل في المؤسسات الاقتصادية </t>
  </si>
  <si>
    <t>Dr. M. MLIKAOUI</t>
  </si>
  <si>
    <t>978-9947-34-278-7</t>
  </si>
  <si>
    <t>MALIATE  ELBALADIYA       مالية البلدية أسئلة وتمارين مع الحلول</t>
  </si>
  <si>
    <t>Dr A.ABED</t>
  </si>
  <si>
    <t>978-9947-34-296-1</t>
  </si>
  <si>
    <t xml:space="preserve"> IFU, IRG, IBS, TAP, TVA    النطام الجبائي الجزائري</t>
  </si>
  <si>
    <t>Dr K. BOUKARA</t>
  </si>
  <si>
    <t>مدخل الى الاقتصاد المالي</t>
  </si>
  <si>
    <t>غربي حمزة</t>
  </si>
  <si>
    <t>978-9947-34-285-5</t>
  </si>
  <si>
    <t>Exercices de comptabilité Financières</t>
  </si>
  <si>
    <t>M, Hammam</t>
  </si>
  <si>
    <t>978-9947-34-286-2</t>
  </si>
  <si>
    <t xml:space="preserve">Eléments de Finances Publics  </t>
  </si>
  <si>
    <t>M.T.BOUARA</t>
  </si>
  <si>
    <t>978-9947-34-280-0</t>
  </si>
  <si>
    <t>سماعين</t>
  </si>
  <si>
    <t>978-9947-850-92-3</t>
  </si>
  <si>
    <t>S.Agoune</t>
  </si>
  <si>
    <t>978-9947-34-095-0</t>
  </si>
  <si>
    <t>المحاسبة المعمقة وفق النظام SCF</t>
  </si>
  <si>
    <t>لخضر علاوي</t>
  </si>
  <si>
    <t>978-9947-34-122-3</t>
  </si>
  <si>
    <t>Collectif</t>
  </si>
  <si>
    <t>978-9947-34-275-6</t>
  </si>
  <si>
    <t xml:space="preserve">التدقيق                                                          l'Audit     </t>
  </si>
  <si>
    <t>Alaoui / Bousmaha</t>
  </si>
  <si>
    <t>978-9947-34-270-1</t>
  </si>
  <si>
    <t>Cahier (Depliant) SCF</t>
  </si>
  <si>
    <t>978-9947-34-250-3</t>
  </si>
  <si>
    <t>Comptabilité financière : Cours et Exos Corrigés</t>
  </si>
  <si>
    <t>Bechkir/ Marzouk</t>
  </si>
  <si>
    <t>978-9947-34-246-6</t>
  </si>
  <si>
    <t>Organisation de la profession comptable, le commissariat aux comptes</t>
  </si>
  <si>
    <t>Bahirri</t>
  </si>
  <si>
    <t>978-9947-34-244-2</t>
  </si>
  <si>
    <t>محاسبة الشركات، وفق النظام المحاسبي المالي SCF</t>
  </si>
  <si>
    <t>Ben Bouteldja</t>
  </si>
  <si>
    <t>978-9947-34-144-5</t>
  </si>
  <si>
    <t xml:space="preserve"> المحاسبة التحليلية، دروس مفصلة مدعمة بامثلة توضيحية LMD</t>
  </si>
  <si>
    <t>م بن زهية</t>
  </si>
  <si>
    <t>الإحصاء الوصفي</t>
  </si>
  <si>
    <t>محرز</t>
  </si>
  <si>
    <t>978-9947-34-197-1</t>
  </si>
  <si>
    <t>Analyse Financière Cours, Exercices Corrigées LMD</t>
  </si>
  <si>
    <t xml:space="preserve">R.Missoum </t>
  </si>
  <si>
    <t>978-9947-34-138-4</t>
  </si>
  <si>
    <t xml:space="preserve"> المحاسبة التحليلية FP، وفق النظىم المحاسبي المالي SCF </t>
  </si>
  <si>
    <t>أ بن بوثلجة و مكي محرز</t>
  </si>
  <si>
    <t>978-9947-34-145-2</t>
  </si>
  <si>
    <t>Marketing Fondamental, Cours et Exercices Corrigés</t>
  </si>
  <si>
    <t>A.Kherri</t>
  </si>
  <si>
    <t>978-9947-34-141-4</t>
  </si>
  <si>
    <t>المحاسبة العمومية، دروس مع أسئلة و تمارين محلولة</t>
  </si>
  <si>
    <t>بوعمران</t>
  </si>
  <si>
    <t>978-9947-34-116-2</t>
  </si>
  <si>
    <t>المحاسبة العامة 2، محاسبة مالية وفق SCF</t>
  </si>
  <si>
    <t>بعداش</t>
  </si>
  <si>
    <t>978-9947-34-169-8</t>
  </si>
  <si>
    <t>Comptabilité bancaire</t>
  </si>
  <si>
    <t>H,Drissi</t>
  </si>
  <si>
    <t>978-9947-34-192-6</t>
  </si>
  <si>
    <t>الرياضيات المالية، دروس و تمارين محلولة</t>
  </si>
  <si>
    <t>Mr Guenane Brahim</t>
  </si>
  <si>
    <t>978-9947-34-193-3</t>
  </si>
  <si>
    <t>المحاسبة العامة 1 ، محاسبة مالية وفق SCF</t>
  </si>
  <si>
    <t>978-9947-34-168-1</t>
  </si>
  <si>
    <t>Comptabilité Analytique selon le SCF</t>
  </si>
  <si>
    <t>F,Makhlouf</t>
  </si>
  <si>
    <t>978-9947-34-121-6</t>
  </si>
  <si>
    <t>المحاسبة العامة 2</t>
  </si>
  <si>
    <t>بشكير  و مرزوق</t>
  </si>
  <si>
    <t>978-9947-34-146-9</t>
  </si>
  <si>
    <t>Maths Appliqués : Arithmetique commerciale, cours et exercices corrigés</t>
  </si>
  <si>
    <t>R.Haroune</t>
  </si>
  <si>
    <t>978-9947-34-123-0</t>
  </si>
  <si>
    <t>Audit Interne , Aspects théoriques et pratiques</t>
  </si>
  <si>
    <t xml:space="preserve"> M.Bouhadida </t>
  </si>
  <si>
    <t>978-9947-34-117-9</t>
  </si>
  <si>
    <t>Guide du Contribuable,Comment Régler Vos Impôts</t>
  </si>
  <si>
    <t>Collectif Collectif EPBI</t>
  </si>
  <si>
    <t>978-9947-34-101-8</t>
  </si>
  <si>
    <t>Mathématiques Financières, Cours et TD Corrigés</t>
  </si>
  <si>
    <t>978-9947-34-086-8</t>
  </si>
  <si>
    <t>Guide de Gestion des Marchés Publics</t>
  </si>
  <si>
    <t>N, SAOU</t>
  </si>
  <si>
    <t>978-9947-34-011-0</t>
  </si>
  <si>
    <t>Comptabilité de Gestion (Gestion des coûts)</t>
  </si>
  <si>
    <t>Mr hamid Cerbah</t>
  </si>
  <si>
    <t>نظا م المحا سبة الما لية : سير الحسا با ت و تطبيقها</t>
  </si>
  <si>
    <t>L. Alaoui</t>
  </si>
  <si>
    <t>978-9947-85-066-4</t>
  </si>
  <si>
    <t>Comptabilité Financière : Tableaux des Flux de Trésorerie</t>
  </si>
  <si>
    <t>978-9947-85-026-8</t>
  </si>
  <si>
    <t>Initiation à la Comptabilité Selon le SCF</t>
  </si>
  <si>
    <t>N.Merzouk et A.Bechkir</t>
  </si>
  <si>
    <t>978-9947-85-073-1</t>
  </si>
  <si>
    <t>Epuisé</t>
  </si>
  <si>
    <t>مدخل إلى المحاسبة  وفق SCF</t>
  </si>
  <si>
    <t>N. Merzoug &amp; A. Bechkir</t>
  </si>
  <si>
    <t>978-9947-85-080-0</t>
  </si>
  <si>
    <t>Analyse financière, Cours et Applications Corrigées</t>
  </si>
  <si>
    <t>N,LOTMANI</t>
  </si>
  <si>
    <t>978-9947-85-082-4</t>
  </si>
  <si>
    <t>Bekhouche</t>
  </si>
  <si>
    <t>978-9947-34-028-8</t>
  </si>
  <si>
    <t>A,Sba</t>
  </si>
  <si>
    <t>Les transports Urbains</t>
  </si>
  <si>
    <t>T, Baouni et collectif</t>
  </si>
  <si>
    <t>Le Service Public : Evolution et perspectives</t>
  </si>
  <si>
    <t>M, Boussoumah</t>
  </si>
  <si>
    <t>978-9947-34-328-9</t>
  </si>
  <si>
    <t>Gestion des Stocks et Approvisionnement</t>
  </si>
  <si>
    <t>MS Bahloul</t>
  </si>
  <si>
    <t>978-9947-34-315-9</t>
  </si>
  <si>
    <t>تسيير الموارد البشرية</t>
  </si>
  <si>
    <t>ن, ساعو -م ش  بلعيد</t>
  </si>
  <si>
    <t>978-9947-34-317-3</t>
  </si>
  <si>
    <t>L'Université Algérienne Evolution,Priorités et Stratégies</t>
  </si>
  <si>
    <t>L.BOUKERROU &amp; COLLECTIF</t>
  </si>
  <si>
    <t>978-9947-34-281-7</t>
  </si>
  <si>
    <t>Farid MAKHLOUF</t>
  </si>
  <si>
    <t>Ingénierie de la formation</t>
  </si>
  <si>
    <t>A.Hassani</t>
  </si>
  <si>
    <t>978-9947-34-256-5</t>
  </si>
  <si>
    <t xml:space="preserve">الدليل المفيد في منهجية البحث العلمي و اعداد مذكرات التخرج </t>
  </si>
  <si>
    <t>نادية زواني</t>
  </si>
  <si>
    <t>978-9947-34-261-9</t>
  </si>
  <si>
    <t>إدارة المعرفة بين المفاهيم النظرية و الممارسات العملية</t>
  </si>
  <si>
    <t>مصطفى حوحو</t>
  </si>
  <si>
    <t>978-9947-34-253-4</t>
  </si>
  <si>
    <t>إدارة الاعمال، دراسة حالات</t>
  </si>
  <si>
    <t>م عدمان</t>
  </si>
  <si>
    <t>978-9947-34-307-4</t>
  </si>
  <si>
    <t>Préparer Mémoires et thèses en Gestion</t>
  </si>
  <si>
    <t>M, Y Boutouchent</t>
  </si>
  <si>
    <t>Introduction aux Assurances Commerciales</t>
  </si>
  <si>
    <t>B,Guenane</t>
  </si>
  <si>
    <t>978-9947-34-219-0</t>
  </si>
  <si>
    <t>Rédiger Avec Succés Ses Ecrits Professionnels (Nouvelle édition 2021)</t>
  </si>
  <si>
    <t>N.Saidi Boutechent</t>
  </si>
  <si>
    <t>978-9947-34-139-1</t>
  </si>
  <si>
    <t>Les secrets d'un bon Accueil (Edition 2021)</t>
  </si>
  <si>
    <t>N.Saidi Boutouchent</t>
  </si>
  <si>
    <t>978-9947-34-238-1</t>
  </si>
  <si>
    <t>Pratique de la gestion des Ressources Humaines</t>
  </si>
  <si>
    <t>Belaid &amp;Collectif EPBI</t>
  </si>
  <si>
    <t>978-9947-34-191-9</t>
  </si>
  <si>
    <t>Comprendre la Banque (nouvelle édition)</t>
  </si>
  <si>
    <t>Belaid et Collectif</t>
  </si>
  <si>
    <t>978-9947-34-200-8</t>
  </si>
  <si>
    <t>Communication Professionnel</t>
  </si>
  <si>
    <t>978-9947-34-062-2</t>
  </si>
  <si>
    <t>مبادئ الاتصال</t>
  </si>
  <si>
    <t>ساعو</t>
  </si>
  <si>
    <t>978-9947-34-064-6</t>
  </si>
  <si>
    <t xml:space="preserve">Le Management de Projets : Mise en œuvre MS Project </t>
  </si>
  <si>
    <t xml:space="preserve">Réussir Un Accueil Professionnel, Méthodes et Pratiques </t>
  </si>
  <si>
    <t>978-9947-34-029-5</t>
  </si>
  <si>
    <t>Initiation à la GRH</t>
  </si>
  <si>
    <t>F. Makhlouf et Collectif EPBI</t>
  </si>
  <si>
    <t>La Mondialisation</t>
  </si>
  <si>
    <t>B .Blancheton</t>
  </si>
  <si>
    <t>978-9947-85-043-5</t>
  </si>
  <si>
    <t>Technique &amp; Formation professionnelle</t>
  </si>
  <si>
    <t>Initiation au Management : Cours et Exercices Corrigés</t>
  </si>
  <si>
    <t>Makhlouf/Haddad</t>
  </si>
  <si>
    <t>978-9947-34-235-0</t>
  </si>
  <si>
    <t xml:space="preserve">الرسم المعماري رسم تقني و هندسي                             </t>
  </si>
  <si>
    <t>Bachouche/Yahia</t>
  </si>
  <si>
    <t>978-9947-34-233-6</t>
  </si>
  <si>
    <t>Dessin Batiment : Cours et Exercices Corrigés</t>
  </si>
  <si>
    <t>978-9947-34-232-9</t>
  </si>
  <si>
    <t>Initiation à Autocad : Cours et exercices corrigés</t>
  </si>
  <si>
    <t>M, Becheur</t>
  </si>
  <si>
    <t>978-9947-34-234-3</t>
  </si>
  <si>
    <t>Les Réseaux locaux, Equipement, Installation et Maintenance</t>
  </si>
  <si>
    <t>978-9947-34-070-7</t>
  </si>
  <si>
    <t>Maintenance des systèmes informatiques</t>
  </si>
  <si>
    <t>978-9947-34-077-6</t>
  </si>
  <si>
    <t xml:space="preserve">مدخل الي الطبوغرافيا                                                                                      </t>
  </si>
  <si>
    <t>Yahiaoui/Bachouche</t>
  </si>
  <si>
    <t>978-9947-34-159-9</t>
  </si>
  <si>
    <t>Ok</t>
  </si>
  <si>
    <t>Climatisation: Traitement et Distribution de l'air</t>
  </si>
  <si>
    <t>S.Khellil</t>
  </si>
  <si>
    <t>978-9947-34-135 -3</t>
  </si>
  <si>
    <t xml:space="preserve">La Commission  Paritaire d'Hygiène et de Sécurité : CPHS </t>
  </si>
  <si>
    <t>Rebzani Wahid</t>
  </si>
  <si>
    <t>978-9947-34-140 -7</t>
  </si>
  <si>
    <t>Guide de l'Automobile, sécurité et assistance</t>
  </si>
  <si>
    <t xml:space="preserve"> Aek NAAS</t>
  </si>
  <si>
    <t>978-9947-34-105-6</t>
  </si>
  <si>
    <t xml:space="preserve">L'Informatique Pour les Débutants de Tout Age </t>
  </si>
  <si>
    <t>978-9947-34-098-1</t>
  </si>
  <si>
    <t>الأنترنت للطلبة ، دروس مع أسئلة و تمارين محلولة</t>
  </si>
  <si>
    <t>عبد القادر بوعلام</t>
  </si>
  <si>
    <t>978-9947-34-114-8</t>
  </si>
  <si>
    <t>الطب الرياضي و الإسعافات الأولية</t>
  </si>
  <si>
    <t>Dr Bouaichaoui</t>
  </si>
  <si>
    <t>978-9947-34-089-9</t>
  </si>
  <si>
    <t>Electricité Automobile</t>
  </si>
  <si>
    <t>Mr B. RESSAD</t>
  </si>
  <si>
    <t>978-9947-34-065-3</t>
  </si>
  <si>
    <t>Mécanique Automobile (Poche)</t>
  </si>
  <si>
    <t xml:space="preserve">تعلم اكسل </t>
  </si>
  <si>
    <t>978-9961-73-459-9</t>
  </si>
  <si>
    <t xml:space="preserve">معالجة النصوص وورد </t>
  </si>
  <si>
    <t>978-9961-73-476-6</t>
  </si>
  <si>
    <t>978-9947-34-023-3</t>
  </si>
  <si>
    <t>Formation à PowerPoint (Poche)</t>
  </si>
  <si>
    <t xml:space="preserve">Collectif Collectif EPBI </t>
  </si>
  <si>
    <t>Formation à la GBD Access (Poche)</t>
  </si>
  <si>
    <t>978-9961-73-490-2</t>
  </si>
  <si>
    <t>معالجة قواعد البيانات اكساس (Poche)</t>
  </si>
  <si>
    <t>978-9961-73-477-3</t>
  </si>
  <si>
    <t>978-9947-85-085-5</t>
  </si>
  <si>
    <t xml:space="preserve"> كيفية تشغيل الكمبيوتر مع ويندوز 7</t>
  </si>
  <si>
    <t>Initiation à L'Electronique Automobile</t>
  </si>
  <si>
    <t xml:space="preserve">Formation à PowerPoint </t>
  </si>
  <si>
    <t xml:space="preserve">Formation au Traitement de Texte Word </t>
  </si>
  <si>
    <t>978-9961-73-487-2</t>
  </si>
  <si>
    <t xml:space="preserve">إنشاء عروض تقديمية بواسطة باوربوانت  </t>
  </si>
  <si>
    <t>2007</t>
  </si>
  <si>
    <t>978-9961-73-499-5</t>
  </si>
  <si>
    <t>Littérature</t>
  </si>
  <si>
    <t>La Guerre de Aicha</t>
  </si>
  <si>
    <t xml:space="preserve">A.Rahil </t>
  </si>
  <si>
    <t>978-9947-00-000-7</t>
  </si>
  <si>
    <t>Lmuja taneggarut (Tullist i inelmaden)</t>
  </si>
  <si>
    <t>Mr Mhend ASKEUR</t>
  </si>
  <si>
    <t>978-9947-34-076-9</t>
  </si>
  <si>
    <t>L'idiot du village</t>
  </si>
  <si>
    <t xml:space="preserve">Mr F. Makhlouf </t>
  </si>
  <si>
    <t>978-9947-34-074-5</t>
  </si>
  <si>
    <t>Times d waman</t>
  </si>
  <si>
    <t>Mr Mhand ASKEUR</t>
  </si>
  <si>
    <t>978-9947-34-075-2</t>
  </si>
  <si>
    <t>Lettre à Syphax</t>
  </si>
  <si>
    <t>978-9947-85-031-2</t>
  </si>
  <si>
    <t>Nouveautés</t>
  </si>
  <si>
    <t>La Théorie des Graphes, Cours &amp; Exercices Corrigés</t>
  </si>
  <si>
    <t>Fundamentals of Electrotechnics 2 : Course and solved exercises</t>
  </si>
  <si>
    <t>Benssaid et Houassine</t>
  </si>
  <si>
    <t xml:space="preserve">Physique 2 : De l'Electrostatique au Magnétisme </t>
  </si>
  <si>
    <t>Oudih</t>
  </si>
  <si>
    <t>978-9947-34-311-1</t>
  </si>
  <si>
    <t>Bouroubi</t>
  </si>
  <si>
    <t>978-9947-34-099-8</t>
  </si>
  <si>
    <t>Mathématique 1 : Cours, Exercices et Examens corrigés (nouvelle Edition)</t>
  </si>
  <si>
    <t xml:space="preserve">Data Structures and Algorithms ( Exercises with solutions) </t>
  </si>
  <si>
    <t>Algorithms: Exercises with solutions (En Anglais)</t>
  </si>
  <si>
    <t>Les Fondements de la Théorie des Graphes Cours et exo corri</t>
  </si>
  <si>
    <t>978-9947-34-335-7</t>
  </si>
  <si>
    <t>Energies Renouvlables &amp; Efficacité énergitiques; Cours et Exerciuces Corrigés</t>
  </si>
  <si>
    <t>L.MERAD &amp; M.BOUCHAOUR</t>
  </si>
  <si>
    <r>
      <t xml:space="preserve">Gestion / Marketing / Economie / GRH </t>
    </r>
    <r>
      <rPr>
        <b/>
        <sz val="20"/>
        <color indexed="8"/>
        <rFont val="Times New Roman"/>
        <family val="1"/>
      </rPr>
      <t>(LMD et classes préparatoires)</t>
    </r>
  </si>
  <si>
    <r>
      <t xml:space="preserve">Comptabilité/ Finances </t>
    </r>
    <r>
      <rPr>
        <b/>
        <i/>
        <sz val="20"/>
        <color indexed="8"/>
        <rFont val="Aparajita"/>
        <family val="2"/>
      </rPr>
      <t>(LMD et classes préparatoires)</t>
    </r>
  </si>
  <si>
    <r>
      <t>Génie civil/Génie mécanique/ Génie des procédés</t>
    </r>
    <r>
      <rPr>
        <b/>
        <i/>
        <sz val="20"/>
        <color indexed="8"/>
        <rFont val="Calibri"/>
        <family val="2"/>
      </rPr>
      <t xml:space="preserve"> </t>
    </r>
    <r>
      <rPr>
        <b/>
        <i/>
        <sz val="20"/>
        <color indexed="8"/>
        <rFont val="Calibri Light"/>
        <family val="2"/>
      </rPr>
      <t>(LMD et classes préparatoires)</t>
    </r>
  </si>
  <si>
    <t xml:space="preserve">Glissement de terrain et Ouvrages de soutennement </t>
  </si>
  <si>
    <t>Techniques d' Angioplastie Coronaire(en couleur)</t>
  </si>
  <si>
    <t>O.AIT MOKHTAR</t>
  </si>
  <si>
    <t>978-9947-34-057-8</t>
  </si>
  <si>
    <t>Le RORSCHACH; en système intégré à travers dix cas cliniques</t>
  </si>
  <si>
    <t>L.HASSAS BOUMGHAR &amp; FARGANI</t>
  </si>
  <si>
    <t>978-9947-34-333-3</t>
  </si>
  <si>
    <r>
      <t xml:space="preserve">SNV / BIOLOGIE / Medecine / Pharmacie / </t>
    </r>
    <r>
      <rPr>
        <b/>
        <i/>
        <sz val="20"/>
        <color indexed="8"/>
        <rFont val="Aparajita"/>
        <family val="1"/>
      </rPr>
      <t>Agronomie</t>
    </r>
    <r>
      <rPr>
        <b/>
        <i/>
        <sz val="20"/>
        <color indexed="8"/>
        <rFont val="Aparajita"/>
        <family val="2"/>
      </rPr>
      <t xml:space="preserve"> (LMD et Ingénieurs)</t>
    </r>
  </si>
  <si>
    <t xml:space="preserve">Méthodes Numériques; Cours, Exercices, TP MATLAB et Examens corrigés </t>
  </si>
  <si>
    <t xml:space="preserve">مدخل للعلوم القانونية                                                      Introduction to legal Sciences </t>
  </si>
  <si>
    <t>From Algorithm to C programme (En Anglais)</t>
  </si>
  <si>
    <t>English for Engeneers, Teachers And Students</t>
  </si>
  <si>
    <t>A.ZOUBIR</t>
  </si>
  <si>
    <t>978-9947-34-314-2</t>
  </si>
  <si>
    <t>Orthopédie-traumatologie</t>
  </si>
  <si>
    <t>M,Kihal</t>
  </si>
  <si>
    <t>978-9947-34-055-4</t>
  </si>
  <si>
    <t>978-9947-34-340-1</t>
  </si>
  <si>
    <t>978-9947-34-336-4</t>
  </si>
  <si>
    <t>978-9947-34-313-5</t>
  </si>
  <si>
    <t>Hammam</t>
  </si>
  <si>
    <t>978-9947-34-339-5</t>
  </si>
  <si>
    <t>Liste des ouvrages pour L2 Automatique</t>
  </si>
  <si>
    <t>S4</t>
  </si>
  <si>
    <t>S3</t>
  </si>
  <si>
    <t>MATLAB, Cours et Exercice Corrigés (LMD)/  Informatique 3</t>
  </si>
  <si>
    <t>Electromagnétisme &amp; Ondes Electromagnétiques /Physique 4</t>
  </si>
  <si>
    <t>Vibrations et Ondes LMD, Cours et Exercices Corrigés (Nouvelle édition) /Physique 3</t>
  </si>
  <si>
    <t>Total =</t>
  </si>
  <si>
    <t xml:space="preserve">مراقبة التسيير                                      Contrôle de gestion   </t>
  </si>
  <si>
    <t>Les Tables financières (et leurs utilisation)                      الجداول المالية</t>
  </si>
  <si>
    <t>M, Feliachi</t>
  </si>
  <si>
    <t>978-9947-34-337-1</t>
  </si>
  <si>
    <t>Electromagnetic inductive techniques (Book Chapter)</t>
  </si>
  <si>
    <t>Les Processus Concurrents et leurs Synchronisations : Cours et Exo Corrig</t>
  </si>
  <si>
    <t>978-9947-34-012-7</t>
  </si>
  <si>
    <t>Amar &amp;Douani</t>
  </si>
  <si>
    <t>978-9947-34-341-8</t>
  </si>
  <si>
    <t>Anglais</t>
  </si>
  <si>
    <t>Chemistry 1: Structure of Matter</t>
  </si>
  <si>
    <t>Chemistry 2: Chemical thermodynamics</t>
  </si>
  <si>
    <t>D,Oukacha</t>
  </si>
  <si>
    <t>978-9947-34-342-5</t>
  </si>
  <si>
    <t>Algebra 1 : cours et exercices corrigés</t>
  </si>
  <si>
    <t>Algebra 2 : cours et exercices corrigés</t>
  </si>
  <si>
    <t>Biochimie structurale : Cours et exercices corrigés</t>
  </si>
  <si>
    <t>978-9947-34-350-0</t>
  </si>
  <si>
    <t>978-9947-34-321-0</t>
  </si>
  <si>
    <t>978-9947-34-344-9</t>
  </si>
  <si>
    <t>978-9947-34-349-4</t>
  </si>
  <si>
    <t>l'essentiel de chimie organique : cours et exos corrigés</t>
  </si>
  <si>
    <t>Math sup: Topologie Générale,cours et exos corrigés</t>
  </si>
  <si>
    <t>Introduction to Algorithms : Courses and Exos with solutions</t>
  </si>
  <si>
    <t>978-9947-34-348-7</t>
  </si>
  <si>
    <t xml:space="preserve">Analyse de données (Nouvelle edition) </t>
  </si>
  <si>
    <t>978-9947-34-343-2</t>
  </si>
  <si>
    <t>Formal language Theory and Automata</t>
  </si>
  <si>
    <t>ElKamel Merah</t>
  </si>
  <si>
    <t>978-9947-34-345-6</t>
  </si>
  <si>
    <t>978-9947-34-347-0</t>
  </si>
  <si>
    <t>Informatique 1 : Structure de l'ordinateur et Algorithmique (ST/SM/Prépa)</t>
  </si>
  <si>
    <t>La statistique pour la medecine et la biologie;Cours, Exercices Corrigés-TP</t>
  </si>
  <si>
    <t>Biochimie Des Aliments Qualité et Conservation, Cours et Exercices C</t>
  </si>
  <si>
    <t>السياسات المالية للمؤسسة : تقييم المشاريع و التحليل المالي</t>
  </si>
  <si>
    <t>س, دلفوف</t>
  </si>
  <si>
    <t>978-9947-34-338-8</t>
  </si>
  <si>
    <t>978-9947-34-124-7</t>
  </si>
  <si>
    <t>978-9947-34-330-2</t>
  </si>
  <si>
    <t>978-9947-34-322-7</t>
  </si>
  <si>
    <t>978-9947-34-316-6</t>
  </si>
  <si>
    <t>Analyse 4 : fonctions de plusieurs variables et intégrales multi (Cours + Exos)</t>
  </si>
  <si>
    <t>978-9947-34-284-8</t>
  </si>
  <si>
    <t>Les Transports Urbains dans les Villes Algériennes</t>
  </si>
  <si>
    <t>Mr T. BAOUNI</t>
  </si>
  <si>
    <t>978-9947-34-331-9</t>
  </si>
  <si>
    <t>978-9947-34-297-8</t>
  </si>
  <si>
    <t>978-9947-85-092-3</t>
  </si>
  <si>
    <t>978-9947-34-072-1</t>
  </si>
  <si>
    <t>Qté limitée</t>
  </si>
  <si>
    <t>الرياضيات المالية، دروس و تمارين محلولة(Nouvelle édition)</t>
  </si>
  <si>
    <t>Analyse financière : Analyse statique -le Bilan</t>
  </si>
  <si>
    <t>management de la qualité : Cours et exercices corrigés</t>
  </si>
  <si>
    <t>978-9947-34-003-5</t>
  </si>
  <si>
    <t>معالجة النصوص وورد بالتطبقات (Poche)</t>
  </si>
  <si>
    <t>L'image poétique dans l'oeuvre de lownis Ait menguellat</t>
  </si>
  <si>
    <t>M.DJELLAOUI</t>
  </si>
  <si>
    <t>978-9947-73-431-9</t>
  </si>
  <si>
    <t>Béton armé: cours et exo corrigés</t>
  </si>
  <si>
    <t>M, Chemroukh</t>
  </si>
  <si>
    <t>978-9947-34-346-3</t>
  </si>
  <si>
    <t>3ème année</t>
  </si>
  <si>
    <t>Smain&amp; Bouhadida</t>
  </si>
  <si>
    <t>978-9947-34-358-6</t>
  </si>
  <si>
    <t xml:space="preserve">جباية و محاسبة المؤسسة LF 2025 </t>
  </si>
  <si>
    <t>Fiscalité et comptabilité de l'entreprise LF 2025 : cours et exercices corrigés</t>
  </si>
  <si>
    <t>Les Systèmes d'information de Gestion : cours et Applications</t>
  </si>
  <si>
    <t>M, Akhrouf</t>
  </si>
  <si>
    <t>Mathématiques 2 : cours, exercices et examens corrigés</t>
  </si>
  <si>
    <t>Hamani et collectif</t>
  </si>
  <si>
    <t>978-9947-34-352-4</t>
  </si>
  <si>
    <t>Cours de comptabilité financière</t>
  </si>
  <si>
    <t>978-9947-34-357-9</t>
  </si>
  <si>
    <t>Algorithmique 2 : Fichiers et listes chaînées</t>
  </si>
  <si>
    <t>978-9947-34-366-1</t>
  </si>
  <si>
    <t>978-9947-34-353-1</t>
  </si>
  <si>
    <t>Gestion de projets : cours et exercices corrigés</t>
  </si>
  <si>
    <t>K,Mahoui</t>
  </si>
  <si>
    <t>978-9947-34-356-2</t>
  </si>
  <si>
    <t>Logistics and supply chain management</t>
  </si>
  <si>
    <t>R, Cherroun</t>
  </si>
  <si>
    <t>978-9947-34-354-8</t>
  </si>
  <si>
    <t>Physiologie du système nerveux: Cours et Exercices Corrigés</t>
  </si>
  <si>
    <t>F, Illol</t>
  </si>
  <si>
    <t>978-9947-34-058-5</t>
  </si>
  <si>
    <t>Gravimétrie appliquée</t>
  </si>
  <si>
    <t>M, Idress</t>
  </si>
  <si>
    <t>978-9947-34-360-9</t>
  </si>
  <si>
    <t>Prix Etudiant/Public</t>
  </si>
  <si>
    <t xml:space="preserve">Les Systèmes des moteurs à pistons (690pages) </t>
  </si>
  <si>
    <t>B,Amyar</t>
  </si>
  <si>
    <t>978-9947-34-367-8</t>
  </si>
  <si>
    <t>Théorie et traitement du signal : Cours et exo corrigés</t>
  </si>
  <si>
    <t>F,Tahri</t>
  </si>
  <si>
    <t>978-9947-34-364-7</t>
  </si>
  <si>
    <t>Fundamental Electrotechnics 1 : Course and solved exercises</t>
  </si>
  <si>
    <t>Houassine et Benssaid</t>
  </si>
  <si>
    <t>978-9947-34-359-3</t>
  </si>
  <si>
    <t>Mathematics 3 : Courses and Solved Exercises</t>
  </si>
  <si>
    <t>Ameur</t>
  </si>
  <si>
    <t>Solved Exercises of Atomic Spectroscopy</t>
  </si>
  <si>
    <t>A, Taleb</t>
  </si>
  <si>
    <t>978-9947-34-355-5</t>
  </si>
  <si>
    <t>978-9947-34-351-7</t>
  </si>
  <si>
    <t>978-9947-34-370-8</t>
  </si>
  <si>
    <t>Pollution Atmospherique : Cours et exercices corrigés</t>
  </si>
  <si>
    <t>H, Rezala</t>
  </si>
  <si>
    <t>978-9947-34-362-3</t>
  </si>
  <si>
    <t>Biopharmaceutical Enginering</t>
  </si>
  <si>
    <t>Adi et Daachi</t>
  </si>
  <si>
    <t>978-9947-34-371-5</t>
  </si>
  <si>
    <t>Gaseous Effleuents : Pollution and Treatment</t>
  </si>
  <si>
    <t>Sahmi</t>
  </si>
  <si>
    <t>978-9947-34-372-2</t>
  </si>
  <si>
    <t>Analytical Chemistry : Course and solved Exersices</t>
  </si>
  <si>
    <t>Chebout</t>
  </si>
  <si>
    <t>978-9947-34-373-9</t>
  </si>
  <si>
    <t>Organic Chemistry : Course and solved Exersices</t>
  </si>
  <si>
    <t>978-9947-34-374-6</t>
  </si>
  <si>
    <t>Ayad</t>
  </si>
  <si>
    <t>978-9947-34-365-</t>
  </si>
  <si>
    <t>La théorie des moteurs à pistons</t>
  </si>
  <si>
    <t>B, Amyar</t>
  </si>
  <si>
    <t>978-9947-34-369-2</t>
  </si>
  <si>
    <t>Moteurs à pistons Conception et calcul de la résistance</t>
  </si>
  <si>
    <t>978-9947-34-368-5</t>
  </si>
  <si>
    <t>Les Maths : pour élèves en difficultés</t>
  </si>
  <si>
    <t>Mohammedi</t>
  </si>
  <si>
    <t>978-9947-34-377-7</t>
  </si>
  <si>
    <t>l'idiot du village</t>
  </si>
  <si>
    <t xml:space="preserve">Prix Revente </t>
  </si>
  <si>
    <t>Catalogue_Sept 2025</t>
  </si>
  <si>
    <t xml:space="preserve">l'Administration centrale et ses représentations locales </t>
  </si>
  <si>
    <t>A, Brahimi</t>
  </si>
  <si>
    <t>978-9947-34-361-6</t>
  </si>
  <si>
    <t>Electrical measurment : Course and Solved Exersices</t>
  </si>
  <si>
    <t>Techniques de Biospectroscopie</t>
  </si>
  <si>
    <t>Y, Ouzid</t>
  </si>
  <si>
    <t>978-9947-34-376-0</t>
  </si>
  <si>
    <t>Listing arrété au 15/09/2025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</si>
</sst>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55" x14ac:knownFonts="1">
    <font>
      <sz val="11"/>
      <color rgb="FF000000"/>
      <name val="Calibri"/>
      <family val="2"/>
    </font>
    <font>
      <b/>
      <sz val="12"/>
      <color indexed="8"/>
      <name val="Calibri"/>
      <family val="2"/>
    </font>
    <font>
      <b/>
      <i/>
      <sz val="20"/>
      <color indexed="8"/>
      <name val="Calibri Light"/>
      <family val="2"/>
    </font>
    <font>
      <b/>
      <i/>
      <sz val="20"/>
      <color indexed="8"/>
      <name val="Aparajita"/>
      <family val="2"/>
    </font>
    <font>
      <b/>
      <sz val="20"/>
      <color indexed="8"/>
      <name val="Times New Roman"/>
      <family val="1"/>
    </font>
    <font>
      <b/>
      <i/>
      <sz val="20"/>
      <color indexed="8"/>
      <name val="Calibri"/>
      <family val="2"/>
    </font>
    <font>
      <b/>
      <i/>
      <sz val="20"/>
      <color indexed="8"/>
      <name val="Aparajita"/>
      <family val="1"/>
    </font>
    <font>
      <b/>
      <sz val="11"/>
      <color rgb="FF000000"/>
      <name val="Calibri"/>
      <family val="2"/>
    </font>
    <font>
      <sz val="11"/>
      <color rgb="FF000000"/>
      <name val="Arial Black"/>
      <family val="2"/>
    </font>
    <font>
      <sz val="11"/>
      <color rgb="FF4508DC"/>
      <name val="Arial Black"/>
      <family val="2"/>
    </font>
    <font>
      <i/>
      <sz val="12"/>
      <color rgb="FF4508DC"/>
      <name val="Calibri"/>
      <family val="2"/>
    </font>
    <font>
      <i/>
      <sz val="12"/>
      <color rgb="FF000000"/>
      <name val="Calibri"/>
      <family val="2"/>
    </font>
    <font>
      <i/>
      <sz val="11"/>
      <color rgb="FF4508DC"/>
      <name val="Arial Rounded MT Bold"/>
      <family val="2"/>
    </font>
    <font>
      <b/>
      <i/>
      <sz val="12"/>
      <color rgb="FF002060"/>
      <name val="Calibri"/>
      <family val="2"/>
    </font>
    <font>
      <i/>
      <sz val="11"/>
      <color rgb="FF000000"/>
      <name val="Arial Rounded MT Bold"/>
      <family val="2"/>
    </font>
    <font>
      <b/>
      <i/>
      <sz val="11"/>
      <color rgb="FF000000"/>
      <name val="Calibri"/>
      <family val="2"/>
    </font>
    <font>
      <sz val="11"/>
      <color rgb="FFFF0000"/>
      <name val="Calibri"/>
      <family val="2"/>
    </font>
    <font>
      <sz val="18"/>
      <color rgb="FFFF0000"/>
      <name val="Calibri"/>
      <family val="2"/>
    </font>
    <font>
      <sz val="11"/>
      <color rgb="FF4508DC"/>
      <name val="Calibri"/>
      <family val="2"/>
    </font>
    <font>
      <b/>
      <i/>
      <sz val="20"/>
      <color rgb="FF4508DC"/>
      <name val="Calibri Light"/>
      <family val="2"/>
    </font>
    <font>
      <b/>
      <i/>
      <sz val="20"/>
      <color rgb="FF000000"/>
      <name val="Calibri Light"/>
      <family val="2"/>
    </font>
    <font>
      <sz val="18"/>
      <color rgb="FF4508DC"/>
      <name val="Calibri"/>
      <family val="2"/>
    </font>
    <font>
      <sz val="18"/>
      <color rgb="FF000000"/>
      <name val="Calibri"/>
      <family val="2"/>
    </font>
    <font>
      <sz val="18"/>
      <color rgb="FF000000"/>
      <name val="Times New Roman"/>
      <family val="1"/>
    </font>
    <font>
      <sz val="14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b/>
      <i/>
      <sz val="26"/>
      <color rgb="FF203764"/>
      <name val="Trebuchet MS"/>
      <family val="2"/>
    </font>
    <font>
      <b/>
      <u/>
      <sz val="22"/>
      <color rgb="FF4508DC"/>
      <name val="Andalus"/>
      <family val="1"/>
    </font>
    <font>
      <b/>
      <i/>
      <sz val="12"/>
      <color rgb="FF000000"/>
      <name val="Calibri"/>
      <family val="2"/>
    </font>
    <font>
      <b/>
      <i/>
      <sz val="12"/>
      <color rgb="FF4508DC"/>
      <name val="Calibri"/>
      <family val="2"/>
    </font>
    <font>
      <sz val="16"/>
      <color rgb="FF000000"/>
      <name val="Bell MT"/>
      <family val="1"/>
    </font>
    <font>
      <b/>
      <sz val="14"/>
      <color rgb="FF000000"/>
      <name val="Calibri"/>
      <family val="2"/>
    </font>
    <font>
      <i/>
      <sz val="14"/>
      <color rgb="FF000000"/>
      <name val="Calibri"/>
      <family val="2"/>
    </font>
    <font>
      <b/>
      <i/>
      <sz val="12"/>
      <color rgb="FFFF0000"/>
      <name val="Bodoni MT Condensed"/>
      <family val="1"/>
    </font>
    <font>
      <i/>
      <sz val="12"/>
      <color rgb="FFFF0000"/>
      <name val="Bodoni MT Condensed"/>
      <family val="1"/>
    </font>
    <font>
      <b/>
      <i/>
      <sz val="20"/>
      <color rgb="FF0D0D0D"/>
      <name val="Calibri Light"/>
      <family val="2"/>
      <scheme val="major"/>
    </font>
    <font>
      <b/>
      <i/>
      <sz val="26"/>
      <color theme="3" tint="-0.249977111117893"/>
      <name val="Calibri"/>
      <family val="2"/>
    </font>
    <font>
      <sz val="11"/>
      <color rgb="FF000000"/>
      <name val="Calibri"/>
      <family val="2"/>
    </font>
    <font>
      <i/>
      <sz val="20"/>
      <color rgb="FF4508DC"/>
      <name val="Calibri Light"/>
      <family val="2"/>
    </font>
    <font>
      <i/>
      <sz val="20"/>
      <color rgb="FF000000"/>
      <name val="Calibri Light"/>
      <family val="2"/>
    </font>
    <font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E699"/>
        <bgColor rgb="FFFFE699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66CC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4472C4"/>
      </bottom>
      <diagonal/>
    </border>
    <border>
      <left/>
      <right/>
      <top/>
      <bottom style="double">
        <color rgb="FF4472C4"/>
      </bottom>
      <diagonal/>
    </border>
    <border>
      <left/>
      <right style="medium">
        <color rgb="FF000000"/>
      </right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double">
        <color rgb="FF4472C4"/>
      </top>
      <bottom/>
      <diagonal/>
    </border>
    <border>
      <left style="medium">
        <color indexed="64"/>
      </left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double">
        <color theme="4"/>
      </bottom>
      <diagonal/>
    </border>
    <border>
      <left style="medium">
        <color indexed="64"/>
      </left>
      <right style="thin">
        <color theme="1"/>
      </right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7" fillId="0" borderId="5" applyNumberFormat="0" applyFill="0" applyAlignment="0" applyProtection="0"/>
  </cellStyleXfs>
  <cellXfs count="163">
    <xf numFmtId="0" fontId="0" fillId="0" borderId="0" xfId="0"/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2" borderId="0" xfId="0" applyFont="1" applyFill="1"/>
    <xf numFmtId="0" fontId="13" fillId="3" borderId="0" xfId="0" applyFont="1" applyFill="1" applyAlignment="1">
      <alignment horizontal="center"/>
    </xf>
    <xf numFmtId="0" fontId="14" fillId="0" borderId="0" xfId="0" applyFont="1"/>
    <xf numFmtId="0" fontId="0" fillId="4" borderId="6" xfId="0" applyFill="1" applyBorder="1" applyAlignment="1">
      <alignment horizontal="center"/>
    </xf>
    <xf numFmtId="0" fontId="13" fillId="5" borderId="0" xfId="0" applyFont="1" applyFill="1" applyAlignment="1">
      <alignment horizontal="center"/>
    </xf>
    <xf numFmtId="0" fontId="0" fillId="3" borderId="0" xfId="0" applyFill="1"/>
    <xf numFmtId="0" fontId="0" fillId="5" borderId="0" xfId="0" applyFill="1"/>
    <xf numFmtId="0" fontId="13" fillId="2" borderId="0" xfId="0" applyFont="1" applyFill="1" applyAlignment="1">
      <alignment horizontal="center"/>
    </xf>
    <xf numFmtId="2" fontId="15" fillId="0" borderId="7" xfId="1" applyNumberFormat="1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0" fillId="6" borderId="0" xfId="0" applyFill="1"/>
    <xf numFmtId="0" fontId="16" fillId="3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7" fillId="3" borderId="0" xfId="0" applyFont="1" applyFill="1"/>
    <xf numFmtId="0" fontId="17" fillId="0" borderId="0" xfId="0" applyFont="1"/>
    <xf numFmtId="0" fontId="16" fillId="5" borderId="0" xfId="0" applyFont="1" applyFill="1" applyAlignment="1">
      <alignment horizontal="center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8" fillId="2" borderId="0" xfId="0" applyFont="1" applyFill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7" fillId="5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0" borderId="0" xfId="0" applyFont="1"/>
    <xf numFmtId="0" fontId="21" fillId="2" borderId="0" xfId="0" applyFont="1" applyFill="1" applyAlignment="1">
      <alignment horizontal="center"/>
    </xf>
    <xf numFmtId="0" fontId="22" fillId="0" borderId="0" xfId="0" applyFont="1"/>
    <xf numFmtId="0" fontId="21" fillId="5" borderId="0" xfId="0" applyFont="1" applyFill="1" applyAlignment="1">
      <alignment horizontal="center"/>
    </xf>
    <xf numFmtId="0" fontId="22" fillId="5" borderId="0" xfId="0" applyFont="1" applyFill="1"/>
    <xf numFmtId="0" fontId="23" fillId="0" borderId="0" xfId="0" applyFont="1"/>
    <xf numFmtId="0" fontId="23" fillId="5" borderId="0" xfId="0" applyFont="1" applyFill="1"/>
    <xf numFmtId="0" fontId="24" fillId="2" borderId="0" xfId="0" applyFont="1" applyFill="1"/>
    <xf numFmtId="0" fontId="24" fillId="0" borderId="0" xfId="0" applyFont="1"/>
    <xf numFmtId="0" fontId="16" fillId="7" borderId="0" xfId="0" applyFont="1" applyFill="1" applyAlignment="1">
      <alignment horizontal="center"/>
    </xf>
    <xf numFmtId="0" fontId="17" fillId="8" borderId="0" xfId="0" applyFont="1" applyFill="1"/>
    <xf numFmtId="0" fontId="25" fillId="0" borderId="0" xfId="0" applyFont="1" applyAlignment="1">
      <alignment horizontal="center"/>
    </xf>
    <xf numFmtId="0" fontId="15" fillId="5" borderId="1" xfId="1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8" fillId="6" borderId="0" xfId="0" applyFont="1" applyFill="1" applyAlignment="1">
      <alignment horizontal="center"/>
    </xf>
    <xf numFmtId="2" fontId="15" fillId="5" borderId="8" xfId="1" applyNumberFormat="1" applyFont="1" applyFill="1" applyBorder="1" applyAlignment="1">
      <alignment horizontal="center" vertical="center" wrapText="1"/>
    </xf>
    <xf numFmtId="0" fontId="7" fillId="0" borderId="9" xfId="1" applyFill="1" applyBorder="1" applyAlignment="1">
      <alignment horizontal="center" vertical="center" wrapText="1"/>
    </xf>
    <xf numFmtId="0" fontId="7" fillId="5" borderId="1" xfId="1" applyFill="1" applyBorder="1" applyAlignment="1">
      <alignment vertical="center" wrapText="1"/>
    </xf>
    <xf numFmtId="2" fontId="15" fillId="5" borderId="1" xfId="1" applyNumberFormat="1" applyFont="1" applyFill="1" applyBorder="1" applyAlignment="1">
      <alignment horizontal="center" vertical="center" wrapText="1"/>
    </xf>
    <xf numFmtId="0" fontId="7" fillId="5" borderId="1" xfId="1" applyFill="1" applyBorder="1" applyAlignment="1">
      <alignment horizontal="center" vertical="center" wrapText="1"/>
    </xf>
    <xf numFmtId="2" fontId="27" fillId="5" borderId="1" xfId="1" applyNumberFormat="1" applyFont="1" applyFill="1" applyBorder="1" applyAlignment="1">
      <alignment horizontal="center" vertical="center" wrapText="1"/>
    </xf>
    <xf numFmtId="0" fontId="26" fillId="5" borderId="1" xfId="1" applyFont="1" applyFill="1" applyBorder="1" applyAlignment="1">
      <alignment horizontal="center" vertical="center" wrapText="1"/>
    </xf>
    <xf numFmtId="0" fontId="7" fillId="0" borderId="1" xfId="1" applyFill="1" applyBorder="1" applyAlignment="1">
      <alignment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7" fillId="0" borderId="1" xfId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2" fontId="15" fillId="0" borderId="1" xfId="1" applyNumberFormat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7" fillId="0" borderId="1" xfId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2" fontId="7" fillId="5" borderId="1" xfId="1" applyNumberFormat="1" applyFill="1" applyBorder="1" applyAlignment="1">
      <alignment horizontal="center" vertical="center" wrapText="1"/>
    </xf>
    <xf numFmtId="0" fontId="7" fillId="3" borderId="1" xfId="1" applyFill="1" applyBorder="1" applyAlignment="1">
      <alignment vertical="center" wrapText="1"/>
    </xf>
    <xf numFmtId="0" fontId="26" fillId="3" borderId="1" xfId="1" applyFont="1" applyFill="1" applyBorder="1" applyAlignment="1">
      <alignment horizontal="center" vertical="center" wrapText="1"/>
    </xf>
    <xf numFmtId="0" fontId="7" fillId="3" borderId="1" xfId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2" fontId="15" fillId="3" borderId="1" xfId="1" applyNumberFormat="1" applyFont="1" applyFill="1" applyBorder="1" applyAlignment="1">
      <alignment horizontal="center" vertical="center" wrapText="1"/>
    </xf>
    <xf numFmtId="0" fontId="7" fillId="8" borderId="1" xfId="1" applyFill="1" applyBorder="1" applyAlignment="1">
      <alignment vertical="center" wrapText="1"/>
    </xf>
    <xf numFmtId="0" fontId="26" fillId="8" borderId="1" xfId="1" applyFont="1" applyFill="1" applyBorder="1" applyAlignment="1">
      <alignment horizontal="center" vertical="center" wrapText="1"/>
    </xf>
    <xf numFmtId="0" fontId="7" fillId="8" borderId="1" xfId="1" applyFill="1" applyBorder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 wrapText="1"/>
    </xf>
    <xf numFmtId="2" fontId="15" fillId="8" borderId="1" xfId="1" applyNumberFormat="1" applyFont="1" applyFill="1" applyBorder="1" applyAlignment="1">
      <alignment horizontal="center" vertical="center" wrapText="1"/>
    </xf>
    <xf numFmtId="0" fontId="7" fillId="5" borderId="1" xfId="1" applyFill="1" applyBorder="1" applyAlignment="1">
      <alignment horizontal="left" vertical="center" wrapText="1"/>
    </xf>
    <xf numFmtId="0" fontId="28" fillId="5" borderId="1" xfId="1" applyFont="1" applyFill="1" applyBorder="1" applyAlignment="1">
      <alignment horizontal="center" vertical="center"/>
    </xf>
    <xf numFmtId="164" fontId="15" fillId="5" borderId="1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164" fontId="15" fillId="0" borderId="1" xfId="1" applyNumberFormat="1" applyFont="1" applyFill="1" applyBorder="1" applyAlignment="1">
      <alignment horizontal="center" vertical="center"/>
    </xf>
    <xf numFmtId="0" fontId="7" fillId="5" borderId="1" xfId="1" applyFill="1" applyBorder="1" applyAlignment="1">
      <alignment horizontal="right" vertical="center" wrapText="1"/>
    </xf>
    <xf numFmtId="0" fontId="7" fillId="9" borderId="1" xfId="1" applyFill="1" applyBorder="1" applyAlignment="1">
      <alignment vertical="center" wrapText="1"/>
    </xf>
    <xf numFmtId="0" fontId="26" fillId="9" borderId="1" xfId="1" applyFont="1" applyFill="1" applyBorder="1" applyAlignment="1">
      <alignment horizontal="center" vertical="center" wrapText="1"/>
    </xf>
    <xf numFmtId="0" fontId="7" fillId="9" borderId="1" xfId="1" applyFill="1" applyBorder="1" applyAlignment="1">
      <alignment horizontal="center" vertical="center" wrapText="1"/>
    </xf>
    <xf numFmtId="0" fontId="15" fillId="9" borderId="1" xfId="1" applyFont="1" applyFill="1" applyBorder="1" applyAlignment="1">
      <alignment horizontal="center" vertical="center" wrapText="1"/>
    </xf>
    <xf numFmtId="2" fontId="15" fillId="9" borderId="1" xfId="1" applyNumberFormat="1" applyFont="1" applyFill="1" applyBorder="1" applyAlignment="1">
      <alignment horizontal="center" vertical="center" wrapText="1"/>
    </xf>
    <xf numFmtId="0" fontId="7" fillId="0" borderId="1" xfId="1" applyFill="1" applyBorder="1" applyAlignment="1">
      <alignment horizontal="right" vertical="center" wrapText="1"/>
    </xf>
    <xf numFmtId="0" fontId="0" fillId="10" borderId="0" xfId="0" applyFill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33" fillId="0" borderId="0" xfId="0" applyFont="1"/>
    <xf numFmtId="2" fontId="0" fillId="0" borderId="0" xfId="0" applyNumberFormat="1"/>
    <xf numFmtId="9" fontId="24" fillId="0" borderId="0" xfId="0" applyNumberFormat="1" applyFont="1"/>
    <xf numFmtId="2" fontId="34" fillId="0" borderId="0" xfId="0" applyNumberFormat="1" applyFont="1"/>
    <xf numFmtId="2" fontId="35" fillId="0" borderId="0" xfId="1" applyNumberFormat="1" applyFont="1" applyFill="1" applyBorder="1" applyAlignment="1">
      <alignment horizontal="right" vertical="center" wrapText="1"/>
    </xf>
    <xf numFmtId="10" fontId="0" fillId="0" borderId="0" xfId="0" applyNumberFormat="1"/>
    <xf numFmtId="2" fontId="15" fillId="11" borderId="1" xfId="1" applyNumberFormat="1" applyFont="1" applyFill="1" applyBorder="1" applyAlignment="1">
      <alignment horizontal="center" vertical="center" wrapText="1"/>
    </xf>
    <xf numFmtId="0" fontId="8" fillId="11" borderId="0" xfId="0" applyFont="1" applyFill="1" applyAlignment="1">
      <alignment horizontal="left"/>
    </xf>
    <xf numFmtId="0" fontId="11" fillId="11" borderId="0" xfId="0" applyFont="1" applyFill="1" applyAlignment="1">
      <alignment horizontal="left"/>
    </xf>
    <xf numFmtId="0" fontId="14" fillId="11" borderId="0" xfId="0" applyFont="1" applyFill="1"/>
    <xf numFmtId="0" fontId="0" fillId="11" borderId="0" xfId="0" applyFill="1"/>
    <xf numFmtId="0" fontId="0" fillId="13" borderId="0" xfId="0" applyFill="1"/>
    <xf numFmtId="0" fontId="0" fillId="14" borderId="0" xfId="0" applyFill="1"/>
    <xf numFmtId="0" fontId="17" fillId="11" borderId="0" xfId="0" applyFont="1" applyFill="1"/>
    <xf numFmtId="0" fontId="17" fillId="13" borderId="0" xfId="0" applyFont="1" applyFill="1"/>
    <xf numFmtId="0" fontId="17" fillId="12" borderId="0" xfId="0" applyFont="1" applyFill="1"/>
    <xf numFmtId="0" fontId="20" fillId="11" borderId="0" xfId="0" applyFont="1" applyFill="1"/>
    <xf numFmtId="2" fontId="15" fillId="11" borderId="7" xfId="1" applyNumberFormat="1" applyFont="1" applyFill="1" applyBorder="1" applyAlignment="1">
      <alignment horizontal="center" vertical="center" wrapText="1"/>
    </xf>
    <xf numFmtId="0" fontId="22" fillId="11" borderId="0" xfId="0" applyFont="1" applyFill="1"/>
    <xf numFmtId="0" fontId="22" fillId="13" borderId="0" xfId="0" applyFont="1" applyFill="1"/>
    <xf numFmtId="0" fontId="23" fillId="11" borderId="0" xfId="0" applyFont="1" applyFill="1"/>
    <xf numFmtId="0" fontId="23" fillId="13" borderId="0" xfId="0" applyFont="1" applyFill="1"/>
    <xf numFmtId="0" fontId="0" fillId="12" borderId="0" xfId="0" applyFill="1"/>
    <xf numFmtId="0" fontId="24" fillId="11" borderId="0" xfId="0" applyFont="1" applyFill="1"/>
    <xf numFmtId="0" fontId="24" fillId="15" borderId="0" xfId="0" applyFont="1" applyFill="1"/>
    <xf numFmtId="0" fontId="36" fillId="0" borderId="1" xfId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textRotation="48"/>
    </xf>
    <xf numFmtId="0" fontId="36" fillId="0" borderId="11" xfId="0" applyFont="1" applyBorder="1" applyAlignment="1">
      <alignment horizontal="center" vertical="center" textRotation="48"/>
    </xf>
    <xf numFmtId="0" fontId="36" fillId="0" borderId="12" xfId="0" applyFont="1" applyBorder="1" applyAlignment="1">
      <alignment horizontal="center" vertical="center" textRotation="48"/>
    </xf>
    <xf numFmtId="0" fontId="36" fillId="0" borderId="13" xfId="0" applyFont="1" applyBorder="1" applyAlignment="1">
      <alignment horizontal="center" vertical="center" textRotation="48"/>
    </xf>
    <xf numFmtId="0" fontId="36" fillId="2" borderId="6" xfId="0" applyFont="1" applyFill="1" applyBorder="1" applyAlignment="1">
      <alignment horizontal="center"/>
    </xf>
    <xf numFmtId="0" fontId="37" fillId="12" borderId="0" xfId="0" applyFont="1" applyFill="1"/>
    <xf numFmtId="0" fontId="37" fillId="3" borderId="0" xfId="0" applyFont="1" applyFill="1"/>
    <xf numFmtId="0" fontId="40" fillId="0" borderId="1" xfId="1" applyFont="1" applyFill="1" applyBorder="1" applyAlignment="1">
      <alignment horizontal="center" vertical="center" wrapText="1"/>
    </xf>
    <xf numFmtId="0" fontId="27" fillId="5" borderId="1" xfId="1" applyFont="1" applyFill="1" applyBorder="1" applyAlignment="1">
      <alignment horizontal="center" vertical="center" wrapText="1"/>
    </xf>
    <xf numFmtId="0" fontId="41" fillId="2" borderId="0" xfId="0" applyFont="1" applyFill="1" applyAlignment="1">
      <alignment horizontal="center"/>
    </xf>
    <xf numFmtId="0" fontId="42" fillId="11" borderId="0" xfId="0" applyFont="1" applyFill="1"/>
    <xf numFmtId="0" fontId="42" fillId="0" borderId="0" xfId="0" applyFont="1"/>
    <xf numFmtId="0" fontId="7" fillId="5" borderId="1" xfId="1" applyFont="1" applyFill="1" applyBorder="1" applyAlignment="1">
      <alignment vertical="center" wrapText="1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10" xfId="0" applyFont="1" applyBorder="1" applyAlignment="1">
      <alignment horizontal="center"/>
    </xf>
    <xf numFmtId="2" fontId="46" fillId="5" borderId="1" xfId="1" applyNumberFormat="1" applyFont="1" applyFill="1" applyBorder="1" applyAlignment="1">
      <alignment horizontal="center" vertical="center" wrapText="1"/>
    </xf>
    <xf numFmtId="2" fontId="47" fillId="5" borderId="1" xfId="1" applyNumberFormat="1" applyFont="1" applyFill="1" applyBorder="1" applyAlignment="1">
      <alignment horizontal="center" vertical="center" wrapText="1"/>
    </xf>
    <xf numFmtId="2" fontId="48" fillId="5" borderId="1" xfId="1" applyNumberFormat="1" applyFont="1" applyFill="1" applyBorder="1" applyAlignment="1">
      <alignment horizontal="center" vertical="center" wrapText="1"/>
    </xf>
    <xf numFmtId="0" fontId="48" fillId="5" borderId="1" xfId="1" applyFont="1" applyFill="1" applyBorder="1" applyAlignment="1">
      <alignment horizontal="center" vertical="center" wrapText="1"/>
    </xf>
    <xf numFmtId="0" fontId="48" fillId="0" borderId="1" xfId="1" applyFont="1" applyFill="1" applyBorder="1" applyAlignment="1">
      <alignment horizontal="center" vertical="center" wrapText="1"/>
    </xf>
    <xf numFmtId="0" fontId="49" fillId="5" borderId="1" xfId="1" applyFont="1" applyFill="1" applyBorder="1" applyAlignment="1">
      <alignment horizontal="center" vertical="center" wrapText="1"/>
    </xf>
    <xf numFmtId="0" fontId="49" fillId="5" borderId="1" xfId="1" applyFont="1" applyFill="1" applyBorder="1" applyAlignment="1">
      <alignment vertical="center" wrapText="1"/>
    </xf>
    <xf numFmtId="0" fontId="48" fillId="8" borderId="1" xfId="1" applyFont="1" applyFill="1" applyBorder="1" applyAlignment="1">
      <alignment horizontal="center" vertical="center" wrapText="1"/>
    </xf>
    <xf numFmtId="0" fontId="48" fillId="3" borderId="1" xfId="1" applyFont="1" applyFill="1" applyBorder="1" applyAlignment="1">
      <alignment horizontal="center" vertical="center" wrapText="1"/>
    </xf>
    <xf numFmtId="0" fontId="50" fillId="0" borderId="1" xfId="1" applyFont="1" applyFill="1" applyBorder="1" applyAlignment="1">
      <alignment horizontal="center" vertical="center" wrapText="1"/>
    </xf>
    <xf numFmtId="0" fontId="43" fillId="5" borderId="1" xfId="1" applyFont="1" applyFill="1" applyBorder="1" applyAlignment="1">
      <alignment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49" fillId="5" borderId="1" xfId="1" applyFont="1" applyFill="1" applyBorder="1" applyAlignment="1">
      <alignment horizontal="right" vertical="center" wrapText="1"/>
    </xf>
    <xf numFmtId="0" fontId="48" fillId="16" borderId="1" xfId="1" applyFont="1" applyFill="1" applyBorder="1" applyAlignment="1">
      <alignment horizontal="center" vertical="center" wrapText="1"/>
    </xf>
    <xf numFmtId="0" fontId="52" fillId="9" borderId="1" xfId="1" applyFont="1" applyFill="1" applyBorder="1" applyAlignment="1">
      <alignment horizontal="center" vertical="center" wrapText="1"/>
    </xf>
    <xf numFmtId="0" fontId="46" fillId="9" borderId="0" xfId="0" applyFont="1" applyFill="1" applyAlignment="1">
      <alignment horizontal="center"/>
    </xf>
    <xf numFmtId="0" fontId="46" fillId="5" borderId="0" xfId="0" applyFont="1" applyFill="1" applyAlignment="1">
      <alignment horizontal="center"/>
    </xf>
    <xf numFmtId="0" fontId="43" fillId="16" borderId="0" xfId="0" applyFont="1" applyFill="1" applyAlignment="1">
      <alignment horizontal="center"/>
    </xf>
    <xf numFmtId="2" fontId="40" fillId="5" borderId="1" xfId="1" applyNumberFormat="1" applyFont="1" applyFill="1" applyBorder="1" applyAlignment="1">
      <alignment horizontal="center" vertical="center" wrapText="1"/>
    </xf>
    <xf numFmtId="0" fontId="47" fillId="5" borderId="1" xfId="1" applyFont="1" applyFill="1" applyBorder="1" applyAlignment="1">
      <alignment horizontal="center" vertical="center" wrapText="1"/>
    </xf>
    <xf numFmtId="0" fontId="53" fillId="0" borderId="15" xfId="1" applyFont="1" applyFill="1" applyBorder="1" applyAlignment="1">
      <alignment horizontal="center" vertical="center"/>
    </xf>
    <xf numFmtId="0" fontId="53" fillId="0" borderId="15" xfId="1" applyFont="1" applyFill="1" applyBorder="1" applyAlignment="1">
      <alignment horizontal="center" vertical="center" wrapText="1"/>
    </xf>
    <xf numFmtId="2" fontId="54" fillId="8" borderId="16" xfId="1" applyNumberFormat="1" applyFont="1" applyFill="1" applyBorder="1" applyAlignment="1">
      <alignment horizontal="center" vertical="center" wrapText="1"/>
    </xf>
    <xf numFmtId="164" fontId="53" fillId="0" borderId="17" xfId="1" applyNumberFormat="1" applyFont="1" applyFill="1" applyBorder="1" applyAlignment="1">
      <alignment horizontal="center" vertical="center"/>
    </xf>
    <xf numFmtId="0" fontId="30" fillId="3" borderId="6" xfId="1" applyFont="1" applyFill="1" applyBorder="1" applyAlignment="1">
      <alignment horizontal="center" vertical="center"/>
    </xf>
    <xf numFmtId="0" fontId="31" fillId="3" borderId="6" xfId="1" applyFont="1" applyFill="1" applyBorder="1" applyAlignment="1">
      <alignment horizontal="left"/>
    </xf>
    <xf numFmtId="0" fontId="31" fillId="3" borderId="6" xfId="1" applyFont="1" applyFill="1" applyBorder="1" applyAlignment="1">
      <alignment horizontal="left" vertical="center" readingOrder="1"/>
    </xf>
    <xf numFmtId="0" fontId="32" fillId="3" borderId="6" xfId="1" applyFont="1" applyFill="1" applyBorder="1" applyAlignment="1">
      <alignment horizontal="left"/>
    </xf>
    <xf numFmtId="0" fontId="38" fillId="17" borderId="2" xfId="1" applyFont="1" applyFill="1" applyBorder="1" applyAlignment="1">
      <alignment horizontal="center" wrapText="1"/>
    </xf>
    <xf numFmtId="0" fontId="38" fillId="17" borderId="3" xfId="1" applyFont="1" applyFill="1" applyBorder="1" applyAlignment="1">
      <alignment horizontal="center" wrapText="1"/>
    </xf>
    <xf numFmtId="0" fontId="38" fillId="17" borderId="4" xfId="1" applyFont="1" applyFill="1" applyBorder="1" applyAlignment="1">
      <alignment horizontal="center" wrapText="1"/>
    </xf>
    <xf numFmtId="0" fontId="39" fillId="0" borderId="0" xfId="0" applyFont="1" applyAlignment="1">
      <alignment horizontal="center"/>
    </xf>
    <xf numFmtId="0" fontId="39" fillId="0" borderId="14" xfId="0" applyFont="1" applyBorder="1" applyAlignment="1">
      <alignment horizontal="center"/>
    </xf>
    <xf numFmtId="0" fontId="29" fillId="3" borderId="0" xfId="1" applyFont="1" applyFill="1" applyBorder="1" applyAlignment="1">
      <alignment horizontal="center" vertical="center"/>
    </xf>
    <xf numFmtId="0" fontId="38" fillId="17" borderId="1" xfId="1" applyFont="1" applyFill="1" applyBorder="1" applyAlignment="1">
      <alignment horizontal="center" wrapText="1"/>
    </xf>
  </cellXfs>
  <cellStyles count="2">
    <cellStyle name="Normal" xfId="0" builtinId="0" customBuiltin="1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378620</xdr:colOff>
      <xdr:row>3</xdr:row>
      <xdr:rowOff>71981</xdr:rowOff>
    </xdr:from>
    <xdr:to>
      <xdr:col>7</xdr:col>
      <xdr:colOff>654844</xdr:colOff>
      <xdr:row>5</xdr:row>
      <xdr:rowOff>323057</xdr:rowOff>
    </xdr:to>
    <xdr:pic>
      <xdr:nvPicPr>
        <xdr:cNvPr id="1026" name="Image 1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6214" y="845887"/>
          <a:ext cx="1502568" cy="655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8"/>
  <sheetViews>
    <sheetView tabSelected="1" topLeftCell="A348" zoomScale="80" zoomScaleNormal="80" workbookViewId="0">
      <selection activeCell="B366" sqref="B366:G367"/>
    </sheetView>
  </sheetViews>
  <sheetFormatPr baseColWidth="10" defaultColWidth="12" defaultRowHeight="20.100000000000001" customHeight="1" x14ac:dyDescent="0.25"/>
  <cols>
    <col min="1" max="1" width="7.85546875" style="8" customWidth="1"/>
    <col min="2" max="2" width="65.42578125" customWidth="1"/>
    <col min="3" max="3" width="15.42578125" style="40" customWidth="1"/>
    <col min="4" max="4" width="6.7109375" style="24" customWidth="1"/>
    <col min="5" max="5" width="18" style="24" customWidth="1"/>
    <col min="6" max="6" width="8.5703125" style="24" customWidth="1"/>
    <col min="7" max="7" width="9.85546875" style="25" customWidth="1"/>
    <col min="8" max="8" width="13.42578125" style="125" customWidth="1"/>
    <col min="9" max="9" width="3" style="23" hidden="1" customWidth="1"/>
    <col min="10" max="35" width="12" style="96"/>
  </cols>
  <sheetData>
    <row r="1" spans="1:35" s="2" customFormat="1" ht="29.45" customHeight="1" x14ac:dyDescent="0.4">
      <c r="A1" s="152" t="s">
        <v>0</v>
      </c>
      <c r="B1" s="152"/>
      <c r="C1" s="152"/>
      <c r="D1" s="152"/>
      <c r="E1" s="152"/>
      <c r="F1" s="152"/>
      <c r="G1" s="152"/>
      <c r="H1" s="125"/>
      <c r="I1" s="1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</row>
    <row r="2" spans="1:35" s="4" customFormat="1" ht="15.75" x14ac:dyDescent="0.25">
      <c r="A2" s="153" t="s">
        <v>1</v>
      </c>
      <c r="B2" s="153"/>
      <c r="C2" s="153"/>
      <c r="D2" s="153"/>
      <c r="E2" s="153"/>
      <c r="F2" s="153"/>
      <c r="G2" s="153"/>
      <c r="H2" s="126"/>
      <c r="I2" s="3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</row>
    <row r="3" spans="1:35" s="4" customFormat="1" ht="15.75" x14ac:dyDescent="0.25">
      <c r="A3" s="154" t="s">
        <v>2</v>
      </c>
      <c r="B3" s="154"/>
      <c r="C3" s="154"/>
      <c r="D3" s="154"/>
      <c r="E3" s="154"/>
      <c r="F3" s="154"/>
      <c r="G3" s="154"/>
      <c r="H3" s="126"/>
      <c r="I3" s="3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</row>
    <row r="4" spans="1:35" s="4" customFormat="1" ht="15.75" x14ac:dyDescent="0.25">
      <c r="A4" s="153" t="s">
        <v>3</v>
      </c>
      <c r="B4" s="153"/>
      <c r="C4" s="153"/>
      <c r="D4" s="153"/>
      <c r="E4" s="153"/>
      <c r="F4" s="153"/>
      <c r="G4" s="153"/>
      <c r="H4" s="126"/>
      <c r="I4" s="3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</row>
    <row r="5" spans="1:35" s="4" customFormat="1" ht="15.75" x14ac:dyDescent="0.25">
      <c r="A5" s="155" t="s">
        <v>4</v>
      </c>
      <c r="B5" s="155"/>
      <c r="C5" s="155"/>
      <c r="D5" s="155"/>
      <c r="E5" s="155"/>
      <c r="F5" s="155"/>
      <c r="G5" s="155"/>
      <c r="H5" s="126"/>
      <c r="I5" s="3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</row>
    <row r="6" spans="1:35" s="7" customFormat="1" ht="32.1" customHeight="1" x14ac:dyDescent="0.2">
      <c r="A6" s="161" t="s">
        <v>1005</v>
      </c>
      <c r="B6" s="161"/>
      <c r="C6" s="161"/>
      <c r="D6" s="161"/>
      <c r="E6" s="161"/>
      <c r="F6" s="161"/>
      <c r="G6" s="161"/>
      <c r="H6" s="161"/>
      <c r="I6" s="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</row>
    <row r="7" spans="1:35" s="118" customFormat="1" ht="70.5" customHeight="1" x14ac:dyDescent="0.25">
      <c r="A7" s="111" t="s">
        <v>5</v>
      </c>
      <c r="B7" s="112" t="s">
        <v>6</v>
      </c>
      <c r="C7" s="113" t="s">
        <v>7</v>
      </c>
      <c r="D7" s="114" t="s">
        <v>8</v>
      </c>
      <c r="E7" s="114" t="s">
        <v>9</v>
      </c>
      <c r="F7" s="115" t="s">
        <v>1004</v>
      </c>
      <c r="G7" s="115" t="s">
        <v>962</v>
      </c>
      <c r="H7" s="127" t="s">
        <v>10</v>
      </c>
      <c r="I7" s="116" t="s">
        <v>11</v>
      </c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</row>
    <row r="8" spans="1:35" ht="30" customHeight="1" x14ac:dyDescent="0.4">
      <c r="A8" s="85"/>
      <c r="B8" s="162" t="s">
        <v>12</v>
      </c>
      <c r="C8" s="162"/>
      <c r="D8" s="162"/>
      <c r="E8" s="162"/>
      <c r="F8" s="162"/>
      <c r="G8" s="162"/>
      <c r="H8" s="162"/>
      <c r="I8" s="9"/>
    </row>
    <row r="9" spans="1:35" ht="18.95" customHeight="1" x14ac:dyDescent="0.25">
      <c r="A9" s="54">
        <v>1</v>
      </c>
      <c r="B9" s="47" t="s">
        <v>947</v>
      </c>
      <c r="C9" s="51" t="s">
        <v>16</v>
      </c>
      <c r="D9" s="47">
        <v>2025</v>
      </c>
      <c r="E9" s="41" t="s">
        <v>948</v>
      </c>
      <c r="F9" s="48">
        <f t="shared" ref="F9:F67" si="0">G9/1.3</f>
        <v>884.61538461538464</v>
      </c>
      <c r="G9" s="48">
        <v>1150</v>
      </c>
      <c r="H9" s="128"/>
      <c r="I9" s="9"/>
    </row>
    <row r="10" spans="1:35" ht="18.95" customHeight="1" x14ac:dyDescent="0.25">
      <c r="A10" s="54">
        <f>A9+1</f>
        <v>2</v>
      </c>
      <c r="B10" s="47" t="s">
        <v>897</v>
      </c>
      <c r="C10" s="51" t="s">
        <v>16</v>
      </c>
      <c r="D10" s="47">
        <v>2024</v>
      </c>
      <c r="E10" s="41" t="s">
        <v>898</v>
      </c>
      <c r="F10" s="48">
        <f t="shared" si="0"/>
        <v>730.76923076923072</v>
      </c>
      <c r="G10" s="48">
        <v>950</v>
      </c>
      <c r="H10" s="128" t="s">
        <v>22</v>
      </c>
      <c r="I10" s="9"/>
    </row>
    <row r="11" spans="1:35" ht="21.95" customHeight="1" x14ac:dyDescent="0.25">
      <c r="A11" s="54">
        <f t="shared" ref="A11:A17" si="1">SUM(A10,1)</f>
        <v>3</v>
      </c>
      <c r="B11" s="47" t="s">
        <v>905</v>
      </c>
      <c r="C11" s="51" t="s">
        <v>16</v>
      </c>
      <c r="D11" s="47">
        <v>2024</v>
      </c>
      <c r="E11" s="41" t="s">
        <v>904</v>
      </c>
      <c r="F11" s="48">
        <f t="shared" si="0"/>
        <v>769.23076923076917</v>
      </c>
      <c r="G11" s="48">
        <v>1000</v>
      </c>
      <c r="H11" s="128"/>
      <c r="I11" s="9"/>
    </row>
    <row r="12" spans="1:35" ht="23.45" customHeight="1" x14ac:dyDescent="0.25">
      <c r="A12" s="54">
        <f t="shared" si="1"/>
        <v>4</v>
      </c>
      <c r="B12" s="47" t="s">
        <v>836</v>
      </c>
      <c r="C12" s="51" t="s">
        <v>90</v>
      </c>
      <c r="D12" s="47">
        <v>2024</v>
      </c>
      <c r="E12" s="41" t="s">
        <v>839</v>
      </c>
      <c r="F12" s="48">
        <f t="shared" si="0"/>
        <v>1038.4615384615383</v>
      </c>
      <c r="G12" s="48">
        <v>1350</v>
      </c>
      <c r="H12" s="128" t="s">
        <v>22</v>
      </c>
      <c r="I12" s="9"/>
    </row>
    <row r="13" spans="1:35" ht="23.1" customHeight="1" x14ac:dyDescent="0.25">
      <c r="A13" s="54">
        <f t="shared" si="1"/>
        <v>5</v>
      </c>
      <c r="B13" s="47" t="s">
        <v>901</v>
      </c>
      <c r="C13" s="51" t="s">
        <v>902</v>
      </c>
      <c r="D13" s="47">
        <v>2024</v>
      </c>
      <c r="E13" s="41" t="s">
        <v>903</v>
      </c>
      <c r="F13" s="48">
        <f t="shared" si="0"/>
        <v>1153.8461538461538</v>
      </c>
      <c r="G13" s="48">
        <v>1500</v>
      </c>
      <c r="H13" s="128" t="s">
        <v>22</v>
      </c>
      <c r="I13" s="9"/>
    </row>
    <row r="14" spans="1:35" s="11" customFormat="1" ht="18" customHeight="1" x14ac:dyDescent="0.25">
      <c r="A14" s="54">
        <f t="shared" si="1"/>
        <v>6</v>
      </c>
      <c r="B14" s="47" t="s">
        <v>838</v>
      </c>
      <c r="C14" s="51" t="s">
        <v>13</v>
      </c>
      <c r="D14" s="49">
        <v>2023</v>
      </c>
      <c r="E14" s="41" t="s">
        <v>14</v>
      </c>
      <c r="F14" s="48">
        <f t="shared" si="0"/>
        <v>1500</v>
      </c>
      <c r="G14" s="48">
        <v>1950</v>
      </c>
      <c r="H14" s="129"/>
      <c r="I14" s="9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</row>
    <row r="15" spans="1:35" s="11" customFormat="1" ht="23.1" customHeight="1" x14ac:dyDescent="0.25">
      <c r="A15" s="54">
        <f t="shared" si="1"/>
        <v>7</v>
      </c>
      <c r="B15" s="47" t="s">
        <v>15</v>
      </c>
      <c r="C15" s="51" t="s">
        <v>16</v>
      </c>
      <c r="D15" s="49">
        <v>2023</v>
      </c>
      <c r="E15" s="41" t="s">
        <v>17</v>
      </c>
      <c r="F15" s="48">
        <f t="shared" si="0"/>
        <v>769.23076923076917</v>
      </c>
      <c r="G15" s="48">
        <v>1000</v>
      </c>
      <c r="H15" s="129"/>
      <c r="I15" s="9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</row>
    <row r="16" spans="1:35" s="11" customFormat="1" ht="23.1" customHeight="1" x14ac:dyDescent="0.25">
      <c r="A16" s="54">
        <f t="shared" si="1"/>
        <v>8</v>
      </c>
      <c r="B16" s="47" t="s">
        <v>18</v>
      </c>
      <c r="C16" s="51" t="s">
        <v>19</v>
      </c>
      <c r="D16" s="49">
        <v>2023</v>
      </c>
      <c r="E16" s="41" t="s">
        <v>697</v>
      </c>
      <c r="F16" s="48">
        <f t="shared" si="0"/>
        <v>769.23076923076917</v>
      </c>
      <c r="G16" s="48">
        <v>1000</v>
      </c>
      <c r="H16" s="129"/>
      <c r="I16" s="9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</row>
    <row r="17" spans="1:35" s="11" customFormat="1" ht="23.1" customHeight="1" x14ac:dyDescent="0.25">
      <c r="A17" s="54">
        <f t="shared" si="1"/>
        <v>9</v>
      </c>
      <c r="B17" s="47" t="s">
        <v>837</v>
      </c>
      <c r="C17" s="51" t="s">
        <v>20</v>
      </c>
      <c r="D17" s="49">
        <v>2023</v>
      </c>
      <c r="E17" s="41" t="s">
        <v>21</v>
      </c>
      <c r="F17" s="48">
        <f t="shared" si="0"/>
        <v>807.69230769230762</v>
      </c>
      <c r="G17" s="48">
        <v>1050</v>
      </c>
      <c r="H17" s="128" t="s">
        <v>22</v>
      </c>
      <c r="I17" s="9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</row>
    <row r="18" spans="1:35" s="11" customFormat="1" ht="23.1" customHeight="1" x14ac:dyDescent="0.25">
      <c r="A18" s="54">
        <f>SUM(9,1)</f>
        <v>10</v>
      </c>
      <c r="B18" s="47" t="s">
        <v>23</v>
      </c>
      <c r="C18" s="51" t="s">
        <v>20</v>
      </c>
      <c r="D18" s="49">
        <v>2023</v>
      </c>
      <c r="E18" s="41" t="s">
        <v>24</v>
      </c>
      <c r="F18" s="48">
        <f t="shared" si="0"/>
        <v>807.69230769230762</v>
      </c>
      <c r="G18" s="48">
        <v>1050</v>
      </c>
      <c r="H18" s="128" t="s">
        <v>22</v>
      </c>
      <c r="I18" s="9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</row>
    <row r="19" spans="1:35" s="11" customFormat="1" ht="23.1" customHeight="1" x14ac:dyDescent="0.25">
      <c r="A19" s="54">
        <f t="shared" ref="A19:A67" si="2">SUM(A18,1)</f>
        <v>11</v>
      </c>
      <c r="B19" s="47" t="s">
        <v>855</v>
      </c>
      <c r="C19" s="51" t="s">
        <v>20</v>
      </c>
      <c r="D19" s="49">
        <v>2023</v>
      </c>
      <c r="E19" s="41" t="s">
        <v>25</v>
      </c>
      <c r="F19" s="48">
        <f t="shared" si="0"/>
        <v>653.84615384615381</v>
      </c>
      <c r="G19" s="48">
        <v>850</v>
      </c>
      <c r="H19" s="128" t="s">
        <v>22</v>
      </c>
      <c r="I19" s="9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</row>
    <row r="20" spans="1:35" s="11" customFormat="1" ht="23.1" customHeight="1" x14ac:dyDescent="0.25">
      <c r="A20" s="54">
        <f t="shared" si="2"/>
        <v>12</v>
      </c>
      <c r="B20" s="47" t="s">
        <v>26</v>
      </c>
      <c r="C20" s="51" t="s">
        <v>27</v>
      </c>
      <c r="D20" s="49">
        <v>2023</v>
      </c>
      <c r="E20" s="41" t="s">
        <v>28</v>
      </c>
      <c r="F20" s="48">
        <f t="shared" si="0"/>
        <v>1769.2307692307693</v>
      </c>
      <c r="G20" s="48">
        <v>2300</v>
      </c>
      <c r="H20" s="129"/>
      <c r="I20" s="9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</row>
    <row r="21" spans="1:35" s="11" customFormat="1" ht="23.1" customHeight="1" x14ac:dyDescent="0.25">
      <c r="A21" s="54">
        <f t="shared" si="2"/>
        <v>13</v>
      </c>
      <c r="B21" s="47" t="s">
        <v>29</v>
      </c>
      <c r="C21" s="51" t="s">
        <v>27</v>
      </c>
      <c r="D21" s="49">
        <v>2023</v>
      </c>
      <c r="E21" s="41" t="s">
        <v>30</v>
      </c>
      <c r="F21" s="48">
        <f t="shared" si="0"/>
        <v>1076.9230769230769</v>
      </c>
      <c r="G21" s="48">
        <v>1400</v>
      </c>
      <c r="H21" s="129"/>
      <c r="I21" s="9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</row>
    <row r="22" spans="1:35" ht="23.1" customHeight="1" x14ac:dyDescent="0.25">
      <c r="A22" s="54">
        <f t="shared" si="2"/>
        <v>14</v>
      </c>
      <c r="B22" s="47" t="s">
        <v>31</v>
      </c>
      <c r="C22" s="51" t="s">
        <v>19</v>
      </c>
      <c r="D22" s="49">
        <v>2023</v>
      </c>
      <c r="E22" s="41" t="s">
        <v>32</v>
      </c>
      <c r="F22" s="48">
        <f t="shared" si="0"/>
        <v>576.92307692307691</v>
      </c>
      <c r="G22" s="48">
        <v>750</v>
      </c>
      <c r="H22" s="130"/>
      <c r="I22" s="12"/>
    </row>
    <row r="23" spans="1:35" ht="23.1" customHeight="1" x14ac:dyDescent="0.25">
      <c r="A23" s="54">
        <f t="shared" si="2"/>
        <v>15</v>
      </c>
      <c r="B23" s="47" t="s">
        <v>33</v>
      </c>
      <c r="C23" s="51" t="s">
        <v>34</v>
      </c>
      <c r="D23" s="49">
        <v>2023</v>
      </c>
      <c r="E23" s="41" t="s">
        <v>35</v>
      </c>
      <c r="F23" s="48">
        <f t="shared" si="0"/>
        <v>576.92307692307691</v>
      </c>
      <c r="G23" s="48">
        <v>750</v>
      </c>
      <c r="H23" s="130"/>
      <c r="I23" s="9"/>
    </row>
    <row r="24" spans="1:35" s="11" customFormat="1" ht="23.1" customHeight="1" x14ac:dyDescent="0.25">
      <c r="A24" s="54">
        <f t="shared" si="2"/>
        <v>16</v>
      </c>
      <c r="B24" s="47" t="s">
        <v>36</v>
      </c>
      <c r="C24" s="51" t="s">
        <v>37</v>
      </c>
      <c r="D24" s="49">
        <v>2023</v>
      </c>
      <c r="E24" s="41" t="s">
        <v>38</v>
      </c>
      <c r="F24" s="48">
        <f t="shared" si="0"/>
        <v>1000</v>
      </c>
      <c r="G24" s="48">
        <v>1300</v>
      </c>
      <c r="H24" s="130"/>
      <c r="I24" s="9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</row>
    <row r="25" spans="1:35" s="11" customFormat="1" ht="23.1" customHeight="1" x14ac:dyDescent="0.25">
      <c r="A25" s="54">
        <f t="shared" si="2"/>
        <v>17</v>
      </c>
      <c r="B25" s="47" t="s">
        <v>39</v>
      </c>
      <c r="C25" s="51" t="s">
        <v>40</v>
      </c>
      <c r="D25" s="49">
        <v>2023</v>
      </c>
      <c r="E25" s="41" t="s">
        <v>41</v>
      </c>
      <c r="F25" s="48">
        <f t="shared" si="0"/>
        <v>1076.9230769230769</v>
      </c>
      <c r="G25" s="48">
        <v>1400</v>
      </c>
      <c r="H25" s="131"/>
      <c r="I25" s="9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</row>
    <row r="26" spans="1:35" s="11" customFormat="1" ht="23.1" customHeight="1" x14ac:dyDescent="0.25">
      <c r="A26" s="54">
        <f t="shared" si="2"/>
        <v>18</v>
      </c>
      <c r="B26" s="47" t="s">
        <v>42</v>
      </c>
      <c r="C26" s="51" t="s">
        <v>43</v>
      </c>
      <c r="D26" s="49">
        <v>2023</v>
      </c>
      <c r="E26" s="41" t="s">
        <v>44</v>
      </c>
      <c r="F26" s="48">
        <f t="shared" si="0"/>
        <v>1230.7692307692307</v>
      </c>
      <c r="G26" s="48">
        <v>1600</v>
      </c>
      <c r="H26" s="131" t="s">
        <v>45</v>
      </c>
      <c r="I26" s="9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</row>
    <row r="27" spans="1:35" s="11" customFormat="1" ht="23.1" customHeight="1" x14ac:dyDescent="0.25">
      <c r="A27" s="54">
        <f t="shared" si="2"/>
        <v>19</v>
      </c>
      <c r="B27" s="47" t="s">
        <v>879</v>
      </c>
      <c r="C27" s="51" t="s">
        <v>46</v>
      </c>
      <c r="D27" s="49">
        <v>2023</v>
      </c>
      <c r="E27" s="41" t="s">
        <v>47</v>
      </c>
      <c r="F27" s="48">
        <f t="shared" si="0"/>
        <v>1000</v>
      </c>
      <c r="G27" s="48">
        <v>1300</v>
      </c>
      <c r="H27" s="131" t="s">
        <v>48</v>
      </c>
      <c r="I27" s="12" t="s">
        <v>49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</row>
    <row r="28" spans="1:35" ht="23.1" customHeight="1" x14ac:dyDescent="0.25">
      <c r="A28" s="54">
        <f t="shared" si="2"/>
        <v>20</v>
      </c>
      <c r="B28" s="52" t="s">
        <v>50</v>
      </c>
      <c r="C28" s="53" t="s">
        <v>51</v>
      </c>
      <c r="D28" s="54">
        <v>2023</v>
      </c>
      <c r="E28" s="55" t="s">
        <v>52</v>
      </c>
      <c r="F28" s="56">
        <f t="shared" si="0"/>
        <v>1000</v>
      </c>
      <c r="G28" s="56">
        <v>1300</v>
      </c>
      <c r="H28" s="132" t="s">
        <v>53</v>
      </c>
      <c r="I28" s="12" t="s">
        <v>49</v>
      </c>
    </row>
    <row r="29" spans="1:35" ht="23.1" customHeight="1" x14ac:dyDescent="0.25">
      <c r="A29" s="54">
        <f t="shared" si="2"/>
        <v>21</v>
      </c>
      <c r="B29" s="52" t="s">
        <v>54</v>
      </c>
      <c r="C29" s="53" t="s">
        <v>55</v>
      </c>
      <c r="D29" s="54">
        <v>2023</v>
      </c>
      <c r="E29" s="55" t="s">
        <v>914</v>
      </c>
      <c r="F29" s="56">
        <f t="shared" si="0"/>
        <v>923.07692307692309</v>
      </c>
      <c r="G29" s="56">
        <v>1200</v>
      </c>
      <c r="H29" s="132" t="s">
        <v>56</v>
      </c>
      <c r="I29" s="12" t="s">
        <v>49</v>
      </c>
    </row>
    <row r="30" spans="1:35" ht="23.1" customHeight="1" x14ac:dyDescent="0.25">
      <c r="A30" s="54">
        <f t="shared" si="2"/>
        <v>22</v>
      </c>
      <c r="B30" s="52" t="s">
        <v>126</v>
      </c>
      <c r="C30" s="53" t="s">
        <v>90</v>
      </c>
      <c r="D30" s="54">
        <v>2023</v>
      </c>
      <c r="E30" s="55" t="s">
        <v>912</v>
      </c>
      <c r="F30" s="56">
        <f>G30/1.3</f>
        <v>730.76923076923072</v>
      </c>
      <c r="G30" s="56">
        <v>950</v>
      </c>
      <c r="H30" s="132" t="s">
        <v>53</v>
      </c>
      <c r="I30" s="43"/>
    </row>
    <row r="31" spans="1:35" ht="23.1" customHeight="1" x14ac:dyDescent="0.25">
      <c r="A31" s="54">
        <f t="shared" si="2"/>
        <v>23</v>
      </c>
      <c r="B31" s="52" t="s">
        <v>57</v>
      </c>
      <c r="C31" s="53" t="s">
        <v>55</v>
      </c>
      <c r="D31" s="54">
        <v>2021</v>
      </c>
      <c r="E31" s="55" t="s">
        <v>58</v>
      </c>
      <c r="F31" s="56">
        <f t="shared" si="0"/>
        <v>1153.8461538461538</v>
      </c>
      <c r="G31" s="56">
        <v>1500</v>
      </c>
      <c r="H31" s="132" t="s">
        <v>59</v>
      </c>
      <c r="I31" s="12"/>
    </row>
    <row r="32" spans="1:35" ht="23.1" customHeight="1" x14ac:dyDescent="0.25">
      <c r="A32" s="54">
        <f t="shared" si="2"/>
        <v>24</v>
      </c>
      <c r="B32" s="52" t="s">
        <v>60</v>
      </c>
      <c r="C32" s="53" t="s">
        <v>55</v>
      </c>
      <c r="D32" s="54">
        <v>2023</v>
      </c>
      <c r="E32" s="55" t="s">
        <v>61</v>
      </c>
      <c r="F32" s="56">
        <f t="shared" si="0"/>
        <v>1153.8461538461538</v>
      </c>
      <c r="G32" s="56">
        <v>1500</v>
      </c>
      <c r="H32" s="132" t="s">
        <v>56</v>
      </c>
      <c r="I32" s="12" t="s">
        <v>49</v>
      </c>
    </row>
    <row r="33" spans="1:35" s="11" customFormat="1" ht="31.5" customHeight="1" x14ac:dyDescent="0.25">
      <c r="A33" s="54">
        <f t="shared" si="2"/>
        <v>25</v>
      </c>
      <c r="B33" s="52" t="s">
        <v>65</v>
      </c>
      <c r="C33" s="53" t="s">
        <v>66</v>
      </c>
      <c r="D33" s="54">
        <v>2022</v>
      </c>
      <c r="E33" s="55" t="s">
        <v>67</v>
      </c>
      <c r="F33" s="56">
        <f t="shared" si="0"/>
        <v>923.07692307692309</v>
      </c>
      <c r="G33" s="56">
        <v>1200</v>
      </c>
      <c r="H33" s="132" t="s">
        <v>68</v>
      </c>
      <c r="I33" s="9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</row>
    <row r="34" spans="1:35" s="11" customFormat="1" ht="23.1" customHeight="1" x14ac:dyDescent="0.25">
      <c r="A34" s="54">
        <f t="shared" si="2"/>
        <v>26</v>
      </c>
      <c r="B34" s="52" t="s">
        <v>69</v>
      </c>
      <c r="C34" s="53" t="s">
        <v>70</v>
      </c>
      <c r="D34" s="54">
        <v>2022</v>
      </c>
      <c r="E34" s="55" t="s">
        <v>71</v>
      </c>
      <c r="F34" s="56">
        <f t="shared" si="0"/>
        <v>730.76923076923072</v>
      </c>
      <c r="G34" s="56">
        <v>950</v>
      </c>
      <c r="H34" s="132" t="s">
        <v>72</v>
      </c>
      <c r="I34" s="42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</row>
    <row r="35" spans="1:35" s="11" customFormat="1" ht="23.25" customHeight="1" x14ac:dyDescent="0.25">
      <c r="A35" s="54">
        <f t="shared" si="2"/>
        <v>27</v>
      </c>
      <c r="B35" s="52" t="s">
        <v>73</v>
      </c>
      <c r="C35" s="58" t="s">
        <v>20</v>
      </c>
      <c r="D35" s="55">
        <v>2022</v>
      </c>
      <c r="E35" s="55" t="s">
        <v>74</v>
      </c>
      <c r="F35" s="56">
        <f t="shared" si="0"/>
        <v>923.07692307692309</v>
      </c>
      <c r="G35" s="56">
        <v>1200</v>
      </c>
      <c r="H35" s="132" t="s">
        <v>56</v>
      </c>
      <c r="I35" s="9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</row>
    <row r="36" spans="1:35" s="11" customFormat="1" ht="23.1" customHeight="1" x14ac:dyDescent="0.25">
      <c r="A36" s="54">
        <f t="shared" si="2"/>
        <v>28</v>
      </c>
      <c r="B36" s="52" t="s">
        <v>75</v>
      </c>
      <c r="C36" s="53" t="s">
        <v>76</v>
      </c>
      <c r="D36" s="54">
        <v>2022</v>
      </c>
      <c r="E36" s="55" t="s">
        <v>77</v>
      </c>
      <c r="F36" s="56">
        <f t="shared" si="0"/>
        <v>653.84615384615381</v>
      </c>
      <c r="G36" s="56">
        <v>850</v>
      </c>
      <c r="H36" s="132" t="s">
        <v>78</v>
      </c>
      <c r="I36" s="9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</row>
    <row r="37" spans="1:35" s="11" customFormat="1" ht="23.1" customHeight="1" x14ac:dyDescent="0.25">
      <c r="A37" s="54">
        <f t="shared" si="2"/>
        <v>29</v>
      </c>
      <c r="B37" s="47" t="s">
        <v>79</v>
      </c>
      <c r="C37" s="51" t="s">
        <v>80</v>
      </c>
      <c r="D37" s="49">
        <v>2022</v>
      </c>
      <c r="E37" s="41" t="s">
        <v>81</v>
      </c>
      <c r="F37" s="48">
        <f t="shared" si="0"/>
        <v>1076.9230769230769</v>
      </c>
      <c r="G37" s="48">
        <v>1400</v>
      </c>
      <c r="H37" s="131" t="s">
        <v>56</v>
      </c>
      <c r="I37" s="9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</row>
    <row r="38" spans="1:35" s="11" customFormat="1" ht="23.1" customHeight="1" x14ac:dyDescent="0.25">
      <c r="A38" s="54">
        <f t="shared" si="2"/>
        <v>30</v>
      </c>
      <c r="B38" s="52" t="s">
        <v>82</v>
      </c>
      <c r="C38" s="53" t="s">
        <v>83</v>
      </c>
      <c r="D38" s="54">
        <v>2022</v>
      </c>
      <c r="E38" s="55" t="s">
        <v>84</v>
      </c>
      <c r="F38" s="56">
        <f t="shared" si="0"/>
        <v>1153.8461538461538</v>
      </c>
      <c r="G38" s="56">
        <v>1500</v>
      </c>
      <c r="H38" s="132" t="s">
        <v>85</v>
      </c>
      <c r="I38" s="9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</row>
    <row r="39" spans="1:35" s="11" customFormat="1" ht="23.1" customHeight="1" x14ac:dyDescent="0.25">
      <c r="A39" s="54">
        <f t="shared" si="2"/>
        <v>31</v>
      </c>
      <c r="B39" s="52" t="s">
        <v>86</v>
      </c>
      <c r="C39" s="53" t="s">
        <v>87</v>
      </c>
      <c r="D39" s="54">
        <v>2022</v>
      </c>
      <c r="E39" s="55" t="s">
        <v>88</v>
      </c>
      <c r="F39" s="56">
        <f t="shared" si="0"/>
        <v>846.15384615384608</v>
      </c>
      <c r="G39" s="56">
        <v>1100</v>
      </c>
      <c r="H39" s="132" t="s">
        <v>56</v>
      </c>
      <c r="I39" s="12" t="s">
        <v>49</v>
      </c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</row>
    <row r="40" spans="1:35" ht="23.1" customHeight="1" x14ac:dyDescent="0.25">
      <c r="A40" s="54">
        <f t="shared" si="2"/>
        <v>32</v>
      </c>
      <c r="B40" s="52" t="s">
        <v>89</v>
      </c>
      <c r="C40" s="53" t="s">
        <v>90</v>
      </c>
      <c r="D40" s="54">
        <v>2022</v>
      </c>
      <c r="E40" s="55" t="s">
        <v>91</v>
      </c>
      <c r="F40" s="56">
        <f t="shared" si="0"/>
        <v>576.92307692307691</v>
      </c>
      <c r="G40" s="56">
        <v>750</v>
      </c>
      <c r="H40" s="132" t="s">
        <v>53</v>
      </c>
      <c r="I40" s="42"/>
    </row>
    <row r="41" spans="1:35" s="11" customFormat="1" ht="26.25" customHeight="1" x14ac:dyDescent="0.25">
      <c r="A41" s="54">
        <f t="shared" si="2"/>
        <v>33</v>
      </c>
      <c r="B41" s="52" t="s">
        <v>92</v>
      </c>
      <c r="C41" s="58" t="s">
        <v>55</v>
      </c>
      <c r="D41" s="55">
        <v>2022</v>
      </c>
      <c r="E41" s="55" t="s">
        <v>93</v>
      </c>
      <c r="F41" s="56">
        <f t="shared" si="0"/>
        <v>730.76923076923072</v>
      </c>
      <c r="G41" s="56">
        <v>950</v>
      </c>
      <c r="H41" s="132" t="s">
        <v>53</v>
      </c>
      <c r="I41" s="12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</row>
    <row r="42" spans="1:35" ht="23.1" customHeight="1" x14ac:dyDescent="0.25">
      <c r="A42" s="54">
        <f t="shared" si="2"/>
        <v>34</v>
      </c>
      <c r="B42" s="52" t="s">
        <v>94</v>
      </c>
      <c r="C42" s="53" t="s">
        <v>95</v>
      </c>
      <c r="D42" s="54">
        <v>2022</v>
      </c>
      <c r="E42" s="55" t="s">
        <v>96</v>
      </c>
      <c r="F42" s="56">
        <f t="shared" si="0"/>
        <v>730.76923076923072</v>
      </c>
      <c r="G42" s="56">
        <v>950</v>
      </c>
      <c r="H42" s="132"/>
      <c r="I42" s="12" t="s">
        <v>49</v>
      </c>
    </row>
    <row r="43" spans="1:35" ht="23.1" customHeight="1" x14ac:dyDescent="0.25">
      <c r="A43" s="54">
        <f t="shared" si="2"/>
        <v>35</v>
      </c>
      <c r="B43" s="52" t="s">
        <v>97</v>
      </c>
      <c r="C43" s="53" t="s">
        <v>98</v>
      </c>
      <c r="D43" s="54">
        <v>2022</v>
      </c>
      <c r="E43" s="55" t="s">
        <v>99</v>
      </c>
      <c r="F43" s="56">
        <f t="shared" si="0"/>
        <v>923.07692307692309</v>
      </c>
      <c r="G43" s="56">
        <v>1200</v>
      </c>
      <c r="H43" s="132" t="s">
        <v>100</v>
      </c>
      <c r="I43" s="12" t="s">
        <v>49</v>
      </c>
    </row>
    <row r="44" spans="1:35" ht="23.1" customHeight="1" x14ac:dyDescent="0.25">
      <c r="A44" s="54">
        <f t="shared" si="2"/>
        <v>36</v>
      </c>
      <c r="B44" s="52" t="s">
        <v>101</v>
      </c>
      <c r="C44" s="53" t="s">
        <v>55</v>
      </c>
      <c r="D44" s="54">
        <v>2022</v>
      </c>
      <c r="E44" s="55" t="s">
        <v>102</v>
      </c>
      <c r="F44" s="56">
        <f t="shared" si="0"/>
        <v>923.07692307692309</v>
      </c>
      <c r="G44" s="56">
        <v>1200</v>
      </c>
      <c r="H44" s="132" t="s">
        <v>59</v>
      </c>
      <c r="I44" s="9" t="s">
        <v>49</v>
      </c>
    </row>
    <row r="45" spans="1:35" s="11" customFormat="1" ht="23.1" customHeight="1" x14ac:dyDescent="0.25">
      <c r="A45" s="54">
        <f t="shared" si="2"/>
        <v>37</v>
      </c>
      <c r="B45" s="47" t="s">
        <v>103</v>
      </c>
      <c r="C45" s="51" t="s">
        <v>104</v>
      </c>
      <c r="D45" s="49">
        <v>2022</v>
      </c>
      <c r="E45" s="41" t="s">
        <v>105</v>
      </c>
      <c r="F45" s="48">
        <f t="shared" si="0"/>
        <v>923.07692307692309</v>
      </c>
      <c r="G45" s="48">
        <v>1200</v>
      </c>
      <c r="H45" s="131" t="s">
        <v>56</v>
      </c>
      <c r="I45" s="12" t="s">
        <v>106</v>
      </c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</row>
    <row r="46" spans="1:35" ht="23.1" customHeight="1" x14ac:dyDescent="0.25">
      <c r="A46" s="54">
        <f t="shared" si="2"/>
        <v>38</v>
      </c>
      <c r="B46" s="52" t="s">
        <v>107</v>
      </c>
      <c r="C46" s="53" t="s">
        <v>55</v>
      </c>
      <c r="D46" s="54">
        <v>2022</v>
      </c>
      <c r="E46" s="55" t="s">
        <v>108</v>
      </c>
      <c r="F46" s="56">
        <f t="shared" si="0"/>
        <v>576.92307692307691</v>
      </c>
      <c r="G46" s="56">
        <v>750</v>
      </c>
      <c r="H46" s="132" t="s">
        <v>53</v>
      </c>
      <c r="I46" s="14" t="s">
        <v>49</v>
      </c>
    </row>
    <row r="47" spans="1:35" s="15" customFormat="1" ht="23.1" customHeight="1" x14ac:dyDescent="0.25">
      <c r="A47" s="54">
        <f t="shared" si="2"/>
        <v>39</v>
      </c>
      <c r="B47" s="52" t="s">
        <v>109</v>
      </c>
      <c r="C47" s="53" t="s">
        <v>110</v>
      </c>
      <c r="D47" s="54">
        <v>2022</v>
      </c>
      <c r="E47" s="55" t="s">
        <v>111</v>
      </c>
      <c r="F47" s="56">
        <f t="shared" si="0"/>
        <v>1153.8461538461538</v>
      </c>
      <c r="G47" s="56">
        <v>1500</v>
      </c>
      <c r="H47" s="132"/>
      <c r="I47" s="12" t="s">
        <v>49</v>
      </c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</row>
    <row r="48" spans="1:35" ht="23.1" customHeight="1" x14ac:dyDescent="0.25">
      <c r="A48" s="54">
        <f t="shared" si="2"/>
        <v>40</v>
      </c>
      <c r="B48" s="52" t="s">
        <v>113</v>
      </c>
      <c r="C48" s="53" t="s">
        <v>114</v>
      </c>
      <c r="D48" s="54">
        <v>2021</v>
      </c>
      <c r="E48" s="55" t="s">
        <v>115</v>
      </c>
      <c r="F48" s="56">
        <f t="shared" si="0"/>
        <v>961.53846153846155</v>
      </c>
      <c r="G48" s="56">
        <v>1250</v>
      </c>
      <c r="H48" s="132"/>
      <c r="I48" s="9"/>
    </row>
    <row r="49" spans="1:35" s="11" customFormat="1" ht="23.1" customHeight="1" x14ac:dyDescent="0.25">
      <c r="A49" s="54">
        <f t="shared" si="2"/>
        <v>41</v>
      </c>
      <c r="B49" s="52" t="s">
        <v>116</v>
      </c>
      <c r="C49" s="53" t="s">
        <v>117</v>
      </c>
      <c r="D49" s="54">
        <v>2021</v>
      </c>
      <c r="E49" s="55" t="s">
        <v>118</v>
      </c>
      <c r="F49" s="56">
        <f t="shared" si="0"/>
        <v>1153.8461538461538</v>
      </c>
      <c r="G49" s="56">
        <v>1500</v>
      </c>
      <c r="H49" s="132" t="s">
        <v>85</v>
      </c>
      <c r="I49" s="12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</row>
    <row r="50" spans="1:35" ht="23.1" customHeight="1" x14ac:dyDescent="0.25">
      <c r="A50" s="54">
        <f t="shared" si="2"/>
        <v>42</v>
      </c>
      <c r="B50" s="52" t="s">
        <v>119</v>
      </c>
      <c r="C50" s="53" t="s">
        <v>80</v>
      </c>
      <c r="D50" s="54">
        <v>2021</v>
      </c>
      <c r="E50" s="55" t="s">
        <v>120</v>
      </c>
      <c r="F50" s="56">
        <f t="shared" si="0"/>
        <v>1230.7692307692307</v>
      </c>
      <c r="G50" s="56">
        <v>1600</v>
      </c>
      <c r="H50" s="132" t="s">
        <v>56</v>
      </c>
      <c r="I50" s="12"/>
    </row>
    <row r="51" spans="1:35" ht="23.1" customHeight="1" x14ac:dyDescent="0.25">
      <c r="A51" s="54">
        <f t="shared" si="2"/>
        <v>43</v>
      </c>
      <c r="B51" s="52" t="s">
        <v>121</v>
      </c>
      <c r="C51" s="58" t="s">
        <v>19</v>
      </c>
      <c r="D51" s="55">
        <v>2021</v>
      </c>
      <c r="E51" s="55" t="s">
        <v>122</v>
      </c>
      <c r="F51" s="56">
        <f t="shared" si="0"/>
        <v>576.92307692307691</v>
      </c>
      <c r="G51" s="56">
        <v>750</v>
      </c>
      <c r="H51" s="132" t="s">
        <v>56</v>
      </c>
      <c r="I51" s="12"/>
    </row>
    <row r="52" spans="1:35" ht="23.1" customHeight="1" x14ac:dyDescent="0.25">
      <c r="A52" s="54">
        <f t="shared" si="2"/>
        <v>44</v>
      </c>
      <c r="B52" s="52" t="s">
        <v>123</v>
      </c>
      <c r="C52" s="58" t="s">
        <v>124</v>
      </c>
      <c r="D52" s="55">
        <v>2021</v>
      </c>
      <c r="E52" s="55" t="s">
        <v>125</v>
      </c>
      <c r="F52" s="56">
        <f t="shared" si="0"/>
        <v>923.07692307692309</v>
      </c>
      <c r="G52" s="56">
        <v>1200</v>
      </c>
      <c r="H52" s="132" t="s">
        <v>56</v>
      </c>
      <c r="I52" s="12" t="s">
        <v>49</v>
      </c>
    </row>
    <row r="53" spans="1:35" s="11" customFormat="1" ht="23.25" customHeight="1" x14ac:dyDescent="0.25">
      <c r="A53" s="54">
        <f t="shared" si="2"/>
        <v>45</v>
      </c>
      <c r="B53" s="52" t="s">
        <v>127</v>
      </c>
      <c r="C53" s="58" t="s">
        <v>128</v>
      </c>
      <c r="D53" s="55">
        <v>2021</v>
      </c>
      <c r="E53" s="55" t="s">
        <v>129</v>
      </c>
      <c r="F53" s="56">
        <f t="shared" si="0"/>
        <v>923.07692307692309</v>
      </c>
      <c r="G53" s="56">
        <v>1200</v>
      </c>
      <c r="H53" s="132"/>
      <c r="I53" s="43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</row>
    <row r="54" spans="1:35" s="11" customFormat="1" ht="23.25" customHeight="1" x14ac:dyDescent="0.25">
      <c r="A54" s="54">
        <f t="shared" si="2"/>
        <v>46</v>
      </c>
      <c r="B54" s="52" t="s">
        <v>130</v>
      </c>
      <c r="C54" s="53" t="s">
        <v>131</v>
      </c>
      <c r="D54" s="55">
        <v>2021</v>
      </c>
      <c r="E54" s="55" t="s">
        <v>132</v>
      </c>
      <c r="F54" s="56">
        <f t="shared" si="0"/>
        <v>923.07692307692309</v>
      </c>
      <c r="G54" s="56">
        <v>1200</v>
      </c>
      <c r="H54" s="132"/>
      <c r="I54" s="12" t="s">
        <v>49</v>
      </c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</row>
    <row r="55" spans="1:35" ht="23.1" customHeight="1" x14ac:dyDescent="0.25">
      <c r="A55" s="54">
        <f t="shared" si="2"/>
        <v>47</v>
      </c>
      <c r="B55" s="52" t="s">
        <v>133</v>
      </c>
      <c r="C55" s="53" t="s">
        <v>90</v>
      </c>
      <c r="D55" s="54">
        <v>2021</v>
      </c>
      <c r="E55" s="55" t="s">
        <v>134</v>
      </c>
      <c r="F55" s="56">
        <f t="shared" si="0"/>
        <v>730.76923076923072</v>
      </c>
      <c r="G55" s="56">
        <v>950</v>
      </c>
      <c r="H55" s="132" t="s">
        <v>53</v>
      </c>
      <c r="I55" s="43" t="s">
        <v>106</v>
      </c>
    </row>
    <row r="56" spans="1:35" s="11" customFormat="1" ht="30.75" customHeight="1" x14ac:dyDescent="0.25">
      <c r="A56" s="54">
        <f t="shared" si="2"/>
        <v>48</v>
      </c>
      <c r="B56" s="52" t="s">
        <v>135</v>
      </c>
      <c r="C56" s="53" t="s">
        <v>136</v>
      </c>
      <c r="D56" s="55">
        <v>2020</v>
      </c>
      <c r="E56" s="55" t="s">
        <v>137</v>
      </c>
      <c r="F56" s="56">
        <f t="shared" si="0"/>
        <v>923.07692307692309</v>
      </c>
      <c r="G56" s="56">
        <v>1200</v>
      </c>
      <c r="H56" s="132" t="s">
        <v>56</v>
      </c>
      <c r="I56" s="12" t="s">
        <v>49</v>
      </c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97"/>
      <c r="AF56" s="97"/>
      <c r="AG56" s="97"/>
      <c r="AH56" s="97"/>
      <c r="AI56" s="97"/>
    </row>
    <row r="57" spans="1:35" ht="23.1" customHeight="1" x14ac:dyDescent="0.25">
      <c r="A57" s="54">
        <f t="shared" si="2"/>
        <v>49</v>
      </c>
      <c r="B57" s="52" t="s">
        <v>138</v>
      </c>
      <c r="C57" s="53" t="s">
        <v>139</v>
      </c>
      <c r="D57" s="54">
        <v>2020</v>
      </c>
      <c r="E57" s="55" t="s">
        <v>140</v>
      </c>
      <c r="F57" s="56">
        <f t="shared" si="0"/>
        <v>1076.9230769230769</v>
      </c>
      <c r="G57" s="56">
        <v>1400</v>
      </c>
      <c r="H57" s="132" t="s">
        <v>141</v>
      </c>
      <c r="I57" s="12"/>
    </row>
    <row r="58" spans="1:35" ht="23.1" customHeight="1" x14ac:dyDescent="0.25">
      <c r="A58" s="54">
        <f t="shared" si="2"/>
        <v>50</v>
      </c>
      <c r="B58" s="52" t="s">
        <v>827</v>
      </c>
      <c r="C58" s="53" t="s">
        <v>142</v>
      </c>
      <c r="D58" s="54">
        <v>2020</v>
      </c>
      <c r="E58" s="55" t="s">
        <v>143</v>
      </c>
      <c r="F58" s="56">
        <f t="shared" si="0"/>
        <v>923.07692307692309</v>
      </c>
      <c r="G58" s="56">
        <v>1200</v>
      </c>
      <c r="H58" s="132"/>
      <c r="I58" s="12" t="s">
        <v>106</v>
      </c>
    </row>
    <row r="59" spans="1:35" ht="23.1" customHeight="1" x14ac:dyDescent="0.25">
      <c r="A59" s="54">
        <f t="shared" si="2"/>
        <v>51</v>
      </c>
      <c r="B59" s="52" t="s">
        <v>144</v>
      </c>
      <c r="C59" s="53" t="s">
        <v>55</v>
      </c>
      <c r="D59" s="54">
        <v>2019</v>
      </c>
      <c r="E59" s="55" t="s">
        <v>145</v>
      </c>
      <c r="F59" s="56">
        <f t="shared" si="0"/>
        <v>576.92307692307691</v>
      </c>
      <c r="G59" s="56">
        <v>750</v>
      </c>
      <c r="H59" s="132" t="s">
        <v>146</v>
      </c>
      <c r="I59" s="14" t="s">
        <v>49</v>
      </c>
    </row>
    <row r="60" spans="1:35" ht="23.1" customHeight="1" x14ac:dyDescent="0.25">
      <c r="A60" s="54">
        <f t="shared" si="2"/>
        <v>52</v>
      </c>
      <c r="B60" s="52" t="s">
        <v>62</v>
      </c>
      <c r="C60" s="53" t="s">
        <v>63</v>
      </c>
      <c r="D60" s="54">
        <v>2017</v>
      </c>
      <c r="E60" s="55" t="s">
        <v>64</v>
      </c>
      <c r="F60" s="56">
        <f>G60/1.3</f>
        <v>769.23076923076917</v>
      </c>
      <c r="G60" s="56">
        <v>1000</v>
      </c>
      <c r="H60" s="132" t="s">
        <v>56</v>
      </c>
      <c r="I60" s="9"/>
    </row>
    <row r="61" spans="1:35" s="15" customFormat="1" ht="23.1" customHeight="1" x14ac:dyDescent="0.25">
      <c r="A61" s="54">
        <f t="shared" si="2"/>
        <v>53</v>
      </c>
      <c r="B61" s="52" t="s">
        <v>147</v>
      </c>
      <c r="C61" s="53" t="s">
        <v>148</v>
      </c>
      <c r="D61" s="54">
        <v>2017</v>
      </c>
      <c r="E61" s="55" t="s">
        <v>149</v>
      </c>
      <c r="F61" s="56">
        <f t="shared" si="0"/>
        <v>534.61538461538464</v>
      </c>
      <c r="G61" s="56">
        <v>695</v>
      </c>
      <c r="H61" s="132"/>
      <c r="I61" s="14" t="s">
        <v>49</v>
      </c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</row>
    <row r="62" spans="1:35" s="15" customFormat="1" ht="23.1" customHeight="1" x14ac:dyDescent="0.25">
      <c r="A62" s="54">
        <f t="shared" si="2"/>
        <v>54</v>
      </c>
      <c r="B62" s="52" t="s">
        <v>150</v>
      </c>
      <c r="C62" s="53" t="s">
        <v>55</v>
      </c>
      <c r="D62" s="54">
        <v>2016</v>
      </c>
      <c r="E62" s="55" t="s">
        <v>151</v>
      </c>
      <c r="F62" s="56">
        <f t="shared" si="0"/>
        <v>611.53846153846155</v>
      </c>
      <c r="G62" s="56">
        <v>795</v>
      </c>
      <c r="H62" s="132"/>
      <c r="I62" s="14" t="s">
        <v>49</v>
      </c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</row>
    <row r="63" spans="1:35" s="15" customFormat="1" ht="23.1" customHeight="1" x14ac:dyDescent="0.25">
      <c r="A63" s="54">
        <f t="shared" si="2"/>
        <v>55</v>
      </c>
      <c r="B63" s="52" t="s">
        <v>152</v>
      </c>
      <c r="C63" s="53" t="s">
        <v>55</v>
      </c>
      <c r="D63" s="54">
        <v>2014</v>
      </c>
      <c r="E63" s="55" t="s">
        <v>153</v>
      </c>
      <c r="F63" s="56">
        <f t="shared" si="0"/>
        <v>769.23076923076917</v>
      </c>
      <c r="G63" s="56">
        <v>1000</v>
      </c>
      <c r="H63" s="132"/>
      <c r="I63" s="14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</row>
    <row r="64" spans="1:35" s="15" customFormat="1" ht="23.1" customHeight="1" x14ac:dyDescent="0.25">
      <c r="A64" s="54">
        <f t="shared" si="2"/>
        <v>56</v>
      </c>
      <c r="B64" s="52" t="s">
        <v>154</v>
      </c>
      <c r="C64" s="53" t="s">
        <v>155</v>
      </c>
      <c r="D64" s="54">
        <v>2014</v>
      </c>
      <c r="E64" s="55" t="s">
        <v>156</v>
      </c>
      <c r="F64" s="56">
        <f t="shared" si="0"/>
        <v>346.15384615384613</v>
      </c>
      <c r="G64" s="56">
        <v>450</v>
      </c>
      <c r="H64" s="132" t="s">
        <v>141</v>
      </c>
      <c r="I64" s="44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spans="1:35" s="15" customFormat="1" ht="23.1" customHeight="1" x14ac:dyDescent="0.25">
      <c r="A65" s="54">
        <f t="shared" si="2"/>
        <v>57</v>
      </c>
      <c r="B65" s="59" t="s">
        <v>157</v>
      </c>
      <c r="C65" s="53" t="s">
        <v>55</v>
      </c>
      <c r="D65" s="60">
        <v>2014</v>
      </c>
      <c r="E65" s="55" t="s">
        <v>158</v>
      </c>
      <c r="F65" s="56">
        <f t="shared" si="0"/>
        <v>730.76923076923072</v>
      </c>
      <c r="G65" s="56">
        <v>950</v>
      </c>
      <c r="H65" s="132"/>
      <c r="I65" s="14" t="s">
        <v>49</v>
      </c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spans="1:35" s="15" customFormat="1" ht="23.1" customHeight="1" x14ac:dyDescent="0.25">
      <c r="A66" s="54">
        <f t="shared" si="2"/>
        <v>58</v>
      </c>
      <c r="B66" s="52" t="s">
        <v>159</v>
      </c>
      <c r="C66" s="53" t="s">
        <v>55</v>
      </c>
      <c r="D66" s="54">
        <v>2011</v>
      </c>
      <c r="E66" s="55" t="s">
        <v>160</v>
      </c>
      <c r="F66" s="56">
        <f t="shared" si="0"/>
        <v>730.76923076923072</v>
      </c>
      <c r="G66" s="56">
        <v>950</v>
      </c>
      <c r="H66" s="132"/>
      <c r="I66" s="14" t="s">
        <v>49</v>
      </c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</row>
    <row r="67" spans="1:35" s="15" customFormat="1" ht="23.1" customHeight="1" x14ac:dyDescent="0.25">
      <c r="A67" s="54">
        <f t="shared" si="2"/>
        <v>59</v>
      </c>
      <c r="B67" s="52" t="s">
        <v>161</v>
      </c>
      <c r="C67" s="53" t="s">
        <v>162</v>
      </c>
      <c r="D67" s="54">
        <v>2006</v>
      </c>
      <c r="E67" s="55" t="s">
        <v>163</v>
      </c>
      <c r="F67" s="56">
        <f t="shared" si="0"/>
        <v>115.38461538461539</v>
      </c>
      <c r="G67" s="56">
        <v>150</v>
      </c>
      <c r="H67" s="132"/>
      <c r="I67" s="17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</row>
    <row r="68" spans="1:35" s="19" customFormat="1" ht="28.5" customHeight="1" x14ac:dyDescent="0.4">
      <c r="A68" s="156" t="s">
        <v>164</v>
      </c>
      <c r="B68" s="157"/>
      <c r="C68" s="157"/>
      <c r="D68" s="157"/>
      <c r="E68" s="157"/>
      <c r="F68" s="157"/>
      <c r="G68" s="157"/>
      <c r="H68" s="158"/>
      <c r="I68" s="17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</row>
    <row r="69" spans="1:35" s="19" customFormat="1" ht="28.5" customHeight="1" x14ac:dyDescent="0.35">
      <c r="A69" s="54">
        <f>A67+1</f>
        <v>60</v>
      </c>
      <c r="B69" s="47" t="s">
        <v>991</v>
      </c>
      <c r="C69" s="51" t="s">
        <v>989</v>
      </c>
      <c r="D69" s="49">
        <v>2025</v>
      </c>
      <c r="E69" s="47" t="s">
        <v>992</v>
      </c>
      <c r="F69" s="61">
        <f t="shared" ref="F69:F72" si="3">G69/1.3</f>
        <v>1384.6153846153845</v>
      </c>
      <c r="G69" s="61">
        <v>1800</v>
      </c>
      <c r="H69" s="133" t="s">
        <v>883</v>
      </c>
      <c r="I69" s="17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</row>
    <row r="70" spans="1:35" s="19" customFormat="1" ht="28.5" customHeight="1" x14ac:dyDescent="0.35">
      <c r="A70" s="54">
        <f>A69+1</f>
        <v>61</v>
      </c>
      <c r="B70" s="47" t="s">
        <v>988</v>
      </c>
      <c r="C70" s="51" t="s">
        <v>989</v>
      </c>
      <c r="D70" s="49">
        <v>2025</v>
      </c>
      <c r="E70" s="47" t="s">
        <v>990</v>
      </c>
      <c r="F70" s="61">
        <f t="shared" si="3"/>
        <v>1769.2307692307693</v>
      </c>
      <c r="G70" s="61">
        <v>2300</v>
      </c>
      <c r="H70" s="133" t="s">
        <v>883</v>
      </c>
      <c r="I70" s="17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</row>
    <row r="71" spans="1:35" s="19" customFormat="1" ht="28.5" customHeight="1" x14ac:dyDescent="0.35">
      <c r="A71" s="54">
        <f t="shared" ref="A71:A72" si="4">A70+1</f>
        <v>62</v>
      </c>
      <c r="B71" s="47" t="s">
        <v>974</v>
      </c>
      <c r="C71" s="51" t="s">
        <v>975</v>
      </c>
      <c r="D71" s="49">
        <v>2025</v>
      </c>
      <c r="E71" s="47" t="s">
        <v>976</v>
      </c>
      <c r="F71" s="61">
        <f t="shared" si="3"/>
        <v>1692.3076923076922</v>
      </c>
      <c r="G71" s="61">
        <v>2200</v>
      </c>
      <c r="H71" s="133" t="s">
        <v>883</v>
      </c>
      <c r="I71" s="17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</row>
    <row r="72" spans="1:35" s="19" customFormat="1" ht="28.5" customHeight="1" x14ac:dyDescent="0.35">
      <c r="A72" s="54">
        <f t="shared" si="4"/>
        <v>63</v>
      </c>
      <c r="B72" s="47" t="s">
        <v>972</v>
      </c>
      <c r="C72" s="51" t="s">
        <v>973</v>
      </c>
      <c r="D72" s="49">
        <v>2025</v>
      </c>
      <c r="E72" s="47" t="s">
        <v>977</v>
      </c>
      <c r="F72" s="61">
        <f t="shared" si="3"/>
        <v>769.23076923076917</v>
      </c>
      <c r="G72" s="61">
        <v>1000</v>
      </c>
      <c r="H72" s="133" t="s">
        <v>883</v>
      </c>
      <c r="I72" s="17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</row>
    <row r="73" spans="1:35" s="19" customFormat="1" ht="28.5" customHeight="1" x14ac:dyDescent="0.35">
      <c r="A73" s="54">
        <f>A72+1</f>
        <v>64</v>
      </c>
      <c r="B73" s="47" t="s">
        <v>942</v>
      </c>
      <c r="C73" s="51" t="s">
        <v>943</v>
      </c>
      <c r="D73" s="49">
        <v>2025</v>
      </c>
      <c r="E73" s="47" t="s">
        <v>944</v>
      </c>
      <c r="F73" s="61">
        <f>G73/1.3</f>
        <v>1153.8461538461538</v>
      </c>
      <c r="G73" s="61">
        <v>1500</v>
      </c>
      <c r="H73" s="133" t="s">
        <v>53</v>
      </c>
      <c r="I73" s="17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</row>
    <row r="74" spans="1:35" s="19" customFormat="1" ht="28.5" customHeight="1" x14ac:dyDescent="0.35">
      <c r="A74" s="54">
        <f>A73+1</f>
        <v>65</v>
      </c>
      <c r="B74" s="47" t="s">
        <v>888</v>
      </c>
      <c r="C74" s="51" t="s">
        <v>162</v>
      </c>
      <c r="D74" s="49">
        <v>2024</v>
      </c>
      <c r="E74" s="47" t="s">
        <v>894</v>
      </c>
      <c r="F74" s="61">
        <f>G74/1.3</f>
        <v>730.76923076923072</v>
      </c>
      <c r="G74" s="61">
        <v>950</v>
      </c>
      <c r="H74" s="133" t="s">
        <v>56</v>
      </c>
      <c r="I74" s="17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</row>
    <row r="75" spans="1:35" s="19" customFormat="1" ht="28.5" customHeight="1" x14ac:dyDescent="0.35">
      <c r="A75" s="54">
        <f>A74+1</f>
        <v>66</v>
      </c>
      <c r="B75" s="47" t="s">
        <v>889</v>
      </c>
      <c r="C75" s="51" t="s">
        <v>162</v>
      </c>
      <c r="D75" s="49">
        <v>2024</v>
      </c>
      <c r="E75" s="47" t="s">
        <v>893</v>
      </c>
      <c r="F75" s="61">
        <f>G75/1.3</f>
        <v>923.07692307692309</v>
      </c>
      <c r="G75" s="61">
        <v>1200</v>
      </c>
      <c r="H75" s="133" t="s">
        <v>141</v>
      </c>
      <c r="I75" s="17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</row>
    <row r="76" spans="1:35" s="19" customFormat="1" ht="24.6" customHeight="1" x14ac:dyDescent="0.35">
      <c r="A76" s="54">
        <f t="shared" ref="A76:A139" si="5">A75+1</f>
        <v>67</v>
      </c>
      <c r="B76" s="47" t="s">
        <v>899</v>
      </c>
      <c r="C76" s="51" t="s">
        <v>169</v>
      </c>
      <c r="D76" s="49">
        <v>2024</v>
      </c>
      <c r="E76" s="47" t="s">
        <v>900</v>
      </c>
      <c r="F76" s="61">
        <f>G76/1.3</f>
        <v>923.07692307692309</v>
      </c>
      <c r="G76" s="61">
        <v>1200</v>
      </c>
      <c r="H76" s="133" t="s">
        <v>85</v>
      </c>
      <c r="I76" s="17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</row>
    <row r="77" spans="1:35" s="19" customFormat="1" ht="24.95" customHeight="1" x14ac:dyDescent="0.35">
      <c r="A77" s="54">
        <f t="shared" si="5"/>
        <v>68</v>
      </c>
      <c r="B77" s="47" t="s">
        <v>895</v>
      </c>
      <c r="C77" s="51" t="s">
        <v>217</v>
      </c>
      <c r="D77" s="49">
        <v>2024</v>
      </c>
      <c r="E77" s="47" t="s">
        <v>892</v>
      </c>
      <c r="F77" s="61">
        <f>G77/1.3</f>
        <v>1307.6923076923076</v>
      </c>
      <c r="G77" s="61">
        <v>1700</v>
      </c>
      <c r="H77" s="133"/>
      <c r="I77" s="17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</row>
    <row r="78" spans="1:35" s="19" customFormat="1" ht="23.45" customHeight="1" x14ac:dyDescent="0.35">
      <c r="A78" s="54">
        <f t="shared" si="5"/>
        <v>69</v>
      </c>
      <c r="B78" s="47" t="s">
        <v>884</v>
      </c>
      <c r="C78" s="51" t="s">
        <v>881</v>
      </c>
      <c r="D78" s="49">
        <v>2024</v>
      </c>
      <c r="E78" s="47" t="s">
        <v>882</v>
      </c>
      <c r="F78" s="61">
        <f t="shared" ref="F78:F137" si="6">G78/1.3</f>
        <v>730.76923076923072</v>
      </c>
      <c r="G78" s="61">
        <v>950</v>
      </c>
      <c r="H78" s="133" t="s">
        <v>883</v>
      </c>
      <c r="I78" s="17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</row>
    <row r="79" spans="1:35" s="19" customFormat="1" ht="24.6" customHeight="1" x14ac:dyDescent="0.35">
      <c r="A79" s="54">
        <f t="shared" si="5"/>
        <v>70</v>
      </c>
      <c r="B79" s="47" t="s">
        <v>885</v>
      </c>
      <c r="C79" s="51" t="s">
        <v>886</v>
      </c>
      <c r="D79" s="49">
        <v>2024</v>
      </c>
      <c r="E79" s="47" t="s">
        <v>887</v>
      </c>
      <c r="F79" s="61">
        <f t="shared" si="6"/>
        <v>730.76923076923072</v>
      </c>
      <c r="G79" s="61">
        <v>950</v>
      </c>
      <c r="H79" s="133" t="s">
        <v>883</v>
      </c>
      <c r="I79" s="17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</row>
    <row r="80" spans="1:35" s="19" customFormat="1" ht="24.6" customHeight="1" x14ac:dyDescent="0.35">
      <c r="A80" s="54">
        <f t="shared" si="5"/>
        <v>71</v>
      </c>
      <c r="B80" s="47" t="s">
        <v>915</v>
      </c>
      <c r="C80" s="51" t="s">
        <v>833</v>
      </c>
      <c r="D80" s="49">
        <v>2024</v>
      </c>
      <c r="E80" s="47" t="s">
        <v>834</v>
      </c>
      <c r="F80" s="61">
        <f t="shared" si="6"/>
        <v>923.07692307692309</v>
      </c>
      <c r="G80" s="61">
        <v>1200</v>
      </c>
      <c r="H80" s="134"/>
      <c r="I80" s="17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</row>
    <row r="81" spans="1:35" s="19" customFormat="1" ht="21.95" customHeight="1" x14ac:dyDescent="0.35">
      <c r="A81" s="54">
        <f t="shared" si="5"/>
        <v>72</v>
      </c>
      <c r="B81" s="47" t="s">
        <v>830</v>
      </c>
      <c r="C81" s="51" t="s">
        <v>831</v>
      </c>
      <c r="D81" s="49">
        <v>2024</v>
      </c>
      <c r="E81" s="47" t="s">
        <v>863</v>
      </c>
      <c r="F81" s="61">
        <f t="shared" si="6"/>
        <v>1461.5384615384614</v>
      </c>
      <c r="G81" s="61">
        <v>1900</v>
      </c>
      <c r="H81" s="134"/>
      <c r="I81" s="17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</row>
    <row r="82" spans="1:35" s="19" customFormat="1" ht="20.45" customHeight="1" x14ac:dyDescent="0.35">
      <c r="A82" s="54">
        <f t="shared" si="5"/>
        <v>73</v>
      </c>
      <c r="B82" s="47" t="s">
        <v>165</v>
      </c>
      <c r="C82" s="51" t="s">
        <v>166</v>
      </c>
      <c r="D82" s="49">
        <v>2024</v>
      </c>
      <c r="E82" s="47" t="s">
        <v>167</v>
      </c>
      <c r="F82" s="61">
        <f t="shared" si="6"/>
        <v>730.76923076923072</v>
      </c>
      <c r="G82" s="61">
        <v>950</v>
      </c>
      <c r="H82" s="134"/>
      <c r="I82" s="17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</row>
    <row r="83" spans="1:35" s="19" customFormat="1" ht="24.6" customHeight="1" x14ac:dyDescent="0.35">
      <c r="A83" s="54">
        <f t="shared" si="5"/>
        <v>74</v>
      </c>
      <c r="B83" s="47" t="s">
        <v>168</v>
      </c>
      <c r="C83" s="51" t="s">
        <v>169</v>
      </c>
      <c r="D83" s="49">
        <v>2024</v>
      </c>
      <c r="E83" s="47" t="s">
        <v>170</v>
      </c>
      <c r="F83" s="61">
        <f t="shared" si="6"/>
        <v>923.07692307692309</v>
      </c>
      <c r="G83" s="61">
        <v>1200</v>
      </c>
      <c r="H83" s="134"/>
      <c r="I83" s="17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</row>
    <row r="84" spans="1:35" s="39" customFormat="1" ht="24" customHeight="1" x14ac:dyDescent="0.35">
      <c r="A84" s="54">
        <f t="shared" si="5"/>
        <v>75</v>
      </c>
      <c r="B84" s="67" t="s">
        <v>835</v>
      </c>
      <c r="C84" s="68" t="s">
        <v>205</v>
      </c>
      <c r="D84" s="69">
        <v>2024</v>
      </c>
      <c r="E84" s="70" t="s">
        <v>173</v>
      </c>
      <c r="F84" s="71">
        <f>G84/1.3</f>
        <v>1000</v>
      </c>
      <c r="G84" s="71">
        <v>1300</v>
      </c>
      <c r="H84" s="135"/>
      <c r="I84" s="38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</row>
    <row r="85" spans="1:35" s="19" customFormat="1" ht="24" customHeight="1" thickBot="1" x14ac:dyDescent="0.4">
      <c r="A85" s="54">
        <f t="shared" si="5"/>
        <v>76</v>
      </c>
      <c r="B85" s="47" t="s">
        <v>171</v>
      </c>
      <c r="C85" s="51" t="s">
        <v>172</v>
      </c>
      <c r="D85" s="49">
        <v>2024</v>
      </c>
      <c r="E85" s="47" t="s">
        <v>880</v>
      </c>
      <c r="F85" s="61">
        <f t="shared" si="6"/>
        <v>1461.5384615384614</v>
      </c>
      <c r="G85" s="48">
        <v>1900</v>
      </c>
      <c r="H85" s="128" t="s">
        <v>174</v>
      </c>
      <c r="I85" s="45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</row>
    <row r="86" spans="1:35" s="19" customFormat="1" ht="24" customHeight="1" thickTop="1" x14ac:dyDescent="0.35">
      <c r="A86" s="54">
        <f t="shared" si="5"/>
        <v>77</v>
      </c>
      <c r="B86" s="47" t="s">
        <v>175</v>
      </c>
      <c r="C86" s="51" t="s">
        <v>176</v>
      </c>
      <c r="D86" s="49">
        <v>2024</v>
      </c>
      <c r="E86" s="41" t="s">
        <v>177</v>
      </c>
      <c r="F86" s="48">
        <f t="shared" si="6"/>
        <v>923.07692307692309</v>
      </c>
      <c r="G86" s="48">
        <v>1200</v>
      </c>
      <c r="H86" s="128" t="s">
        <v>174</v>
      </c>
      <c r="I86" s="17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</row>
    <row r="87" spans="1:35" s="19" customFormat="1" ht="24" customHeight="1" x14ac:dyDescent="0.35">
      <c r="A87" s="54">
        <f t="shared" si="5"/>
        <v>78</v>
      </c>
      <c r="B87" s="47" t="s">
        <v>181</v>
      </c>
      <c r="C87" s="51" t="s">
        <v>182</v>
      </c>
      <c r="D87" s="49">
        <v>2024</v>
      </c>
      <c r="E87" s="41" t="s">
        <v>913</v>
      </c>
      <c r="F87" s="48">
        <f>G87/1.3</f>
        <v>1461.5384615384614</v>
      </c>
      <c r="G87" s="48">
        <v>1900</v>
      </c>
      <c r="H87" s="128" t="s">
        <v>174</v>
      </c>
      <c r="I87" s="17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</row>
    <row r="88" spans="1:35" s="19" customFormat="1" ht="24" customHeight="1" x14ac:dyDescent="0.35">
      <c r="A88" s="54">
        <f t="shared" si="5"/>
        <v>79</v>
      </c>
      <c r="B88" s="47" t="s">
        <v>178</v>
      </c>
      <c r="C88" s="51" t="s">
        <v>179</v>
      </c>
      <c r="D88" s="49">
        <v>2023</v>
      </c>
      <c r="E88" s="41" t="s">
        <v>180</v>
      </c>
      <c r="F88" s="48">
        <f t="shared" si="6"/>
        <v>730.76923076923072</v>
      </c>
      <c r="G88" s="48">
        <v>950</v>
      </c>
      <c r="H88" s="128" t="s">
        <v>174</v>
      </c>
      <c r="I88" s="17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</row>
    <row r="89" spans="1:35" s="19" customFormat="1" ht="24" customHeight="1" x14ac:dyDescent="0.35">
      <c r="A89" s="54">
        <f t="shared" si="5"/>
        <v>80</v>
      </c>
      <c r="B89" s="47" t="s">
        <v>183</v>
      </c>
      <c r="C89" s="51" t="s">
        <v>184</v>
      </c>
      <c r="D89" s="49">
        <v>2023</v>
      </c>
      <c r="E89" s="41" t="s">
        <v>185</v>
      </c>
      <c r="F89" s="48">
        <f t="shared" si="6"/>
        <v>1307.6923076923076</v>
      </c>
      <c r="G89" s="48">
        <v>1700</v>
      </c>
      <c r="H89" s="130"/>
      <c r="I89" s="17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</row>
    <row r="90" spans="1:35" s="19" customFormat="1" ht="24" customHeight="1" x14ac:dyDescent="0.35">
      <c r="A90" s="54">
        <f t="shared" si="5"/>
        <v>81</v>
      </c>
      <c r="B90" s="47" t="s">
        <v>186</v>
      </c>
      <c r="C90" s="51" t="s">
        <v>187</v>
      </c>
      <c r="D90" s="49">
        <v>2023</v>
      </c>
      <c r="E90" s="41" t="s">
        <v>864</v>
      </c>
      <c r="F90" s="48">
        <f t="shared" si="6"/>
        <v>1615.3846153846152</v>
      </c>
      <c r="G90" s="48">
        <v>2100</v>
      </c>
      <c r="H90" s="131"/>
      <c r="I90" s="17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</row>
    <row r="91" spans="1:35" s="19" customFormat="1" ht="24" customHeight="1" x14ac:dyDescent="0.35">
      <c r="A91" s="54">
        <f t="shared" si="5"/>
        <v>82</v>
      </c>
      <c r="B91" s="47" t="s">
        <v>896</v>
      </c>
      <c r="C91" s="51" t="s">
        <v>188</v>
      </c>
      <c r="D91" s="49">
        <v>2023</v>
      </c>
      <c r="E91" s="41" t="s">
        <v>189</v>
      </c>
      <c r="F91" s="48">
        <f t="shared" si="6"/>
        <v>1615.3846153846152</v>
      </c>
      <c r="G91" s="48">
        <v>2100</v>
      </c>
      <c r="H91" s="131"/>
      <c r="I91" s="17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</row>
    <row r="92" spans="1:35" s="19" customFormat="1" ht="24" customHeight="1" x14ac:dyDescent="0.35">
      <c r="A92" s="54">
        <f t="shared" si="5"/>
        <v>83</v>
      </c>
      <c r="B92" s="47" t="s">
        <v>190</v>
      </c>
      <c r="C92" s="51" t="s">
        <v>191</v>
      </c>
      <c r="D92" s="49">
        <v>2023</v>
      </c>
      <c r="E92" s="41" t="s">
        <v>192</v>
      </c>
      <c r="F92" s="48">
        <f t="shared" si="6"/>
        <v>923.07692307692309</v>
      </c>
      <c r="G92" s="48">
        <v>1200</v>
      </c>
      <c r="H92" s="131"/>
      <c r="I92" s="17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</row>
    <row r="93" spans="1:35" s="19" customFormat="1" ht="24" customHeight="1" x14ac:dyDescent="0.35">
      <c r="A93" s="54">
        <f t="shared" si="5"/>
        <v>84</v>
      </c>
      <c r="B93" s="47" t="s">
        <v>193</v>
      </c>
      <c r="C93" s="51" t="s">
        <v>194</v>
      </c>
      <c r="D93" s="49">
        <v>2023</v>
      </c>
      <c r="E93" s="41" t="s">
        <v>195</v>
      </c>
      <c r="F93" s="48">
        <f t="shared" si="6"/>
        <v>653.84615384615381</v>
      </c>
      <c r="G93" s="48">
        <v>850</v>
      </c>
      <c r="H93" s="131"/>
      <c r="I93" s="20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</row>
    <row r="94" spans="1:35" s="21" customFormat="1" ht="24" customHeight="1" x14ac:dyDescent="0.35">
      <c r="A94" s="54">
        <f t="shared" si="5"/>
        <v>85</v>
      </c>
      <c r="B94" s="47" t="s">
        <v>196</v>
      </c>
      <c r="C94" s="51" t="s">
        <v>197</v>
      </c>
      <c r="D94" s="49">
        <v>2023</v>
      </c>
      <c r="E94" s="41" t="s">
        <v>198</v>
      </c>
      <c r="F94" s="48">
        <f t="shared" si="6"/>
        <v>730.76923076923072</v>
      </c>
      <c r="G94" s="48">
        <v>950</v>
      </c>
      <c r="H94" s="131"/>
      <c r="I94" s="12" t="s">
        <v>49</v>
      </c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00"/>
      <c r="AA94" s="100"/>
      <c r="AB94" s="100"/>
      <c r="AC94" s="100"/>
      <c r="AD94" s="100"/>
      <c r="AE94" s="100"/>
      <c r="AF94" s="100"/>
      <c r="AG94" s="100"/>
      <c r="AH94" s="100"/>
      <c r="AI94" s="100"/>
    </row>
    <row r="95" spans="1:35" ht="23.1" customHeight="1" x14ac:dyDescent="0.25">
      <c r="A95" s="54">
        <f t="shared" si="5"/>
        <v>86</v>
      </c>
      <c r="B95" s="52" t="s">
        <v>199</v>
      </c>
      <c r="C95" s="53" t="s">
        <v>200</v>
      </c>
      <c r="D95" s="54">
        <v>2022</v>
      </c>
      <c r="E95" s="55" t="s">
        <v>201</v>
      </c>
      <c r="F95" s="56">
        <f t="shared" si="6"/>
        <v>653.84615384615381</v>
      </c>
      <c r="G95" s="56">
        <v>850</v>
      </c>
      <c r="H95" s="132" t="s">
        <v>59</v>
      </c>
      <c r="I95" s="16"/>
    </row>
    <row r="96" spans="1:35" s="18" customFormat="1" ht="29.25" customHeight="1" x14ac:dyDescent="0.35">
      <c r="A96" s="54">
        <f t="shared" si="5"/>
        <v>87</v>
      </c>
      <c r="B96" s="62" t="s">
        <v>202</v>
      </c>
      <c r="C96" s="63" t="s">
        <v>203</v>
      </c>
      <c r="D96" s="64">
        <v>2022</v>
      </c>
      <c r="E96" s="65" t="s">
        <v>204</v>
      </c>
      <c r="F96" s="66">
        <f t="shared" si="6"/>
        <v>923.07692307692309</v>
      </c>
      <c r="G96" s="66">
        <v>1200</v>
      </c>
      <c r="H96" s="136"/>
      <c r="I96" s="17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101"/>
      <c r="AG96" s="101"/>
      <c r="AH96" s="101"/>
      <c r="AI96" s="101"/>
    </row>
    <row r="97" spans="1:35" s="19" customFormat="1" ht="24" customHeight="1" x14ac:dyDescent="0.35">
      <c r="A97" s="54">
        <f t="shared" si="5"/>
        <v>88</v>
      </c>
      <c r="B97" s="52" t="s">
        <v>206</v>
      </c>
      <c r="C97" s="53" t="s">
        <v>207</v>
      </c>
      <c r="D97" s="54">
        <v>2022</v>
      </c>
      <c r="E97" s="55" t="s">
        <v>208</v>
      </c>
      <c r="F97" s="56">
        <f t="shared" si="6"/>
        <v>730.76923076923072</v>
      </c>
      <c r="G97" s="56">
        <v>950</v>
      </c>
      <c r="H97" s="132" t="s">
        <v>209</v>
      </c>
      <c r="I97" s="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</row>
    <row r="98" spans="1:35" s="11" customFormat="1" ht="23.1" customHeight="1" x14ac:dyDescent="0.25">
      <c r="A98" s="54">
        <f t="shared" si="5"/>
        <v>89</v>
      </c>
      <c r="B98" s="52" t="s">
        <v>210</v>
      </c>
      <c r="C98" s="53" t="s">
        <v>211</v>
      </c>
      <c r="D98" s="54">
        <v>2022</v>
      </c>
      <c r="E98" s="55" t="s">
        <v>212</v>
      </c>
      <c r="F98" s="56">
        <f t="shared" si="6"/>
        <v>1076.9230769230769</v>
      </c>
      <c r="G98" s="56">
        <v>1400</v>
      </c>
      <c r="H98" s="132" t="s">
        <v>209</v>
      </c>
      <c r="I98" s="22"/>
      <c r="J98" s="97"/>
      <c r="K98" s="97"/>
      <c r="L98" s="97"/>
      <c r="M98" s="97"/>
      <c r="N98" s="97"/>
      <c r="O98" s="97"/>
      <c r="P98" s="97"/>
      <c r="Q98" s="97"/>
      <c r="R98" s="97"/>
      <c r="S98" s="97"/>
      <c r="T98" s="97"/>
      <c r="U98" s="97"/>
      <c r="V98" s="97"/>
      <c r="W98" s="97"/>
      <c r="X98" s="97"/>
      <c r="Y98" s="97"/>
      <c r="Z98" s="97"/>
      <c r="AA98" s="97"/>
      <c r="AB98" s="97"/>
      <c r="AC98" s="97"/>
      <c r="AD98" s="97"/>
      <c r="AE98" s="97"/>
      <c r="AF98" s="97"/>
      <c r="AG98" s="97"/>
      <c r="AH98" s="97"/>
      <c r="AI98" s="97"/>
    </row>
    <row r="99" spans="1:35" ht="23.1" customHeight="1" x14ac:dyDescent="0.25">
      <c r="A99" s="54">
        <f t="shared" si="5"/>
        <v>90</v>
      </c>
      <c r="B99" s="52" t="s">
        <v>213</v>
      </c>
      <c r="C99" s="53" t="s">
        <v>214</v>
      </c>
      <c r="D99" s="54">
        <v>2022</v>
      </c>
      <c r="E99" s="55" t="s">
        <v>215</v>
      </c>
      <c r="F99" s="56">
        <f t="shared" si="6"/>
        <v>576.92307692307691</v>
      </c>
      <c r="G99" s="56">
        <v>750</v>
      </c>
      <c r="H99" s="132" t="s">
        <v>209</v>
      </c>
      <c r="I99" s="9"/>
    </row>
    <row r="100" spans="1:35" s="11" customFormat="1" ht="23.1" customHeight="1" x14ac:dyDescent="0.25">
      <c r="A100" s="54">
        <f t="shared" si="5"/>
        <v>91</v>
      </c>
      <c r="B100" s="52" t="s">
        <v>216</v>
      </c>
      <c r="C100" s="53" t="s">
        <v>217</v>
      </c>
      <c r="D100" s="54">
        <v>2022</v>
      </c>
      <c r="E100" s="55" t="s">
        <v>218</v>
      </c>
      <c r="F100" s="56">
        <f t="shared" si="6"/>
        <v>1769.2307692307693</v>
      </c>
      <c r="G100" s="56">
        <v>2300</v>
      </c>
      <c r="H100" s="132" t="s">
        <v>209</v>
      </c>
      <c r="I100" s="9"/>
      <c r="J100" s="97"/>
      <c r="K100" s="97"/>
      <c r="L100" s="97"/>
      <c r="M100" s="97"/>
      <c r="N100" s="97"/>
      <c r="O100" s="97"/>
      <c r="P100" s="97"/>
      <c r="Q100" s="97"/>
      <c r="R100" s="97"/>
      <c r="S100" s="97"/>
      <c r="T100" s="97"/>
      <c r="U100" s="97"/>
      <c r="V100" s="97"/>
      <c r="W100" s="97"/>
      <c r="X100" s="97"/>
      <c r="Y100" s="97"/>
      <c r="Z100" s="97"/>
      <c r="AA100" s="97"/>
      <c r="AB100" s="97"/>
      <c r="AC100" s="97"/>
      <c r="AD100" s="97"/>
      <c r="AE100" s="97"/>
      <c r="AF100" s="97"/>
      <c r="AG100" s="97"/>
      <c r="AH100" s="97"/>
      <c r="AI100" s="97"/>
    </row>
    <row r="101" spans="1:35" s="11" customFormat="1" ht="23.1" customHeight="1" x14ac:dyDescent="0.25">
      <c r="A101" s="54">
        <f t="shared" si="5"/>
        <v>92</v>
      </c>
      <c r="B101" s="52" t="s">
        <v>219</v>
      </c>
      <c r="C101" s="53" t="s">
        <v>220</v>
      </c>
      <c r="D101" s="54">
        <v>2022</v>
      </c>
      <c r="E101" s="55" t="s">
        <v>221</v>
      </c>
      <c r="F101" s="56">
        <f t="shared" si="6"/>
        <v>1461.5384615384614</v>
      </c>
      <c r="G101" s="56">
        <v>1900</v>
      </c>
      <c r="H101" s="132" t="s">
        <v>209</v>
      </c>
      <c r="I101" s="12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</row>
    <row r="102" spans="1:35" ht="23.1" customHeight="1" x14ac:dyDescent="0.25">
      <c r="A102" s="54">
        <f t="shared" si="5"/>
        <v>93</v>
      </c>
      <c r="B102" s="52" t="s">
        <v>222</v>
      </c>
      <c r="C102" s="53" t="s">
        <v>223</v>
      </c>
      <c r="D102" s="54">
        <v>2022</v>
      </c>
      <c r="E102" s="55" t="s">
        <v>224</v>
      </c>
      <c r="F102" s="56">
        <f t="shared" si="6"/>
        <v>1384.6153846153845</v>
      </c>
      <c r="G102" s="92">
        <v>1800</v>
      </c>
      <c r="H102" s="132" t="s">
        <v>209</v>
      </c>
      <c r="I102" s="12"/>
    </row>
    <row r="103" spans="1:35" ht="23.1" customHeight="1" x14ac:dyDescent="0.25">
      <c r="A103" s="54">
        <f t="shared" si="5"/>
        <v>94</v>
      </c>
      <c r="B103" s="52" t="s">
        <v>225</v>
      </c>
      <c r="C103" s="53" t="s">
        <v>223</v>
      </c>
      <c r="D103" s="54">
        <v>2022</v>
      </c>
      <c r="E103" s="55" t="s">
        <v>226</v>
      </c>
      <c r="F103" s="56">
        <f t="shared" si="6"/>
        <v>1000</v>
      </c>
      <c r="G103" s="56">
        <v>1300</v>
      </c>
      <c r="H103" s="132" t="s">
        <v>209</v>
      </c>
      <c r="I103" s="12" t="s">
        <v>49</v>
      </c>
    </row>
    <row r="104" spans="1:35" ht="23.1" customHeight="1" x14ac:dyDescent="0.25">
      <c r="A104" s="54">
        <f t="shared" si="5"/>
        <v>95</v>
      </c>
      <c r="B104" s="52" t="s">
        <v>227</v>
      </c>
      <c r="C104" s="53" t="s">
        <v>228</v>
      </c>
      <c r="D104" s="54">
        <v>2022</v>
      </c>
      <c r="E104" s="55" t="s">
        <v>229</v>
      </c>
      <c r="F104" s="56">
        <f t="shared" si="6"/>
        <v>653.84615384615381</v>
      </c>
      <c r="G104" s="56">
        <v>850</v>
      </c>
      <c r="H104" s="132" t="s">
        <v>59</v>
      </c>
      <c r="I104" s="12"/>
    </row>
    <row r="105" spans="1:35" ht="23.1" customHeight="1" x14ac:dyDescent="0.25">
      <c r="A105" s="54">
        <f t="shared" si="5"/>
        <v>96</v>
      </c>
      <c r="B105" s="52" t="s">
        <v>230</v>
      </c>
      <c r="C105" s="53" t="s">
        <v>231</v>
      </c>
      <c r="D105" s="54">
        <v>2022</v>
      </c>
      <c r="E105" s="55" t="s">
        <v>232</v>
      </c>
      <c r="F105" s="56">
        <f t="shared" si="6"/>
        <v>1653.8461538461538</v>
      </c>
      <c r="G105" s="56">
        <v>2150</v>
      </c>
      <c r="H105" s="132" t="s">
        <v>56</v>
      </c>
      <c r="I105" s="12" t="s">
        <v>49</v>
      </c>
    </row>
    <row r="106" spans="1:35" ht="23.1" customHeight="1" x14ac:dyDescent="0.25">
      <c r="A106" s="54">
        <f t="shared" si="5"/>
        <v>97</v>
      </c>
      <c r="B106" s="52" t="s">
        <v>233</v>
      </c>
      <c r="C106" s="53" t="s">
        <v>234</v>
      </c>
      <c r="D106" s="54">
        <v>2022</v>
      </c>
      <c r="E106" s="55" t="s">
        <v>235</v>
      </c>
      <c r="F106" s="56">
        <f t="shared" si="6"/>
        <v>730.76923076923072</v>
      </c>
      <c r="G106" s="56">
        <v>950</v>
      </c>
      <c r="H106" s="132" t="s">
        <v>59</v>
      </c>
      <c r="I106" s="12"/>
    </row>
    <row r="107" spans="1:35" ht="23.1" customHeight="1" x14ac:dyDescent="0.25">
      <c r="A107" s="54">
        <f t="shared" si="5"/>
        <v>98</v>
      </c>
      <c r="B107" s="52" t="s">
        <v>236</v>
      </c>
      <c r="C107" s="53" t="s">
        <v>237</v>
      </c>
      <c r="D107" s="54">
        <v>2022</v>
      </c>
      <c r="E107" s="55" t="s">
        <v>238</v>
      </c>
      <c r="F107" s="56">
        <f t="shared" si="6"/>
        <v>769.23076923076917</v>
      </c>
      <c r="G107" s="56">
        <v>1000</v>
      </c>
      <c r="H107" s="132" t="s">
        <v>239</v>
      </c>
      <c r="I107" s="12" t="s">
        <v>49</v>
      </c>
    </row>
    <row r="108" spans="1:35" ht="23.1" customHeight="1" x14ac:dyDescent="0.25">
      <c r="A108" s="54">
        <f t="shared" si="5"/>
        <v>99</v>
      </c>
      <c r="B108" s="52" t="s">
        <v>240</v>
      </c>
      <c r="C108" s="53" t="s">
        <v>241</v>
      </c>
      <c r="D108" s="54">
        <v>2022</v>
      </c>
      <c r="E108" s="55" t="s">
        <v>242</v>
      </c>
      <c r="F108" s="56">
        <f t="shared" si="6"/>
        <v>653.84615384615381</v>
      </c>
      <c r="G108" s="56">
        <v>850</v>
      </c>
      <c r="H108" s="132" t="s">
        <v>59</v>
      </c>
      <c r="I108" s="12" t="s">
        <v>49</v>
      </c>
    </row>
    <row r="109" spans="1:35" ht="23.1" customHeight="1" x14ac:dyDescent="0.25">
      <c r="A109" s="54">
        <f t="shared" si="5"/>
        <v>100</v>
      </c>
      <c r="B109" s="52" t="s">
        <v>243</v>
      </c>
      <c r="C109" s="53" t="s">
        <v>241</v>
      </c>
      <c r="D109" s="54">
        <v>2022</v>
      </c>
      <c r="E109" s="55" t="s">
        <v>911</v>
      </c>
      <c r="F109" s="56">
        <f t="shared" si="6"/>
        <v>730.76923076923072</v>
      </c>
      <c r="G109" s="56">
        <v>950</v>
      </c>
      <c r="H109" s="132" t="s">
        <v>59</v>
      </c>
      <c r="I109" s="12"/>
    </row>
    <row r="110" spans="1:35" ht="23.1" customHeight="1" x14ac:dyDescent="0.25">
      <c r="A110" s="54">
        <f t="shared" si="5"/>
        <v>101</v>
      </c>
      <c r="B110" s="52" t="s">
        <v>244</v>
      </c>
      <c r="C110" s="53" t="s">
        <v>245</v>
      </c>
      <c r="D110" s="54">
        <v>2022</v>
      </c>
      <c r="E110" s="55" t="s">
        <v>246</v>
      </c>
      <c r="F110" s="56">
        <f t="shared" si="6"/>
        <v>923.07692307692309</v>
      </c>
      <c r="G110" s="56">
        <v>1200</v>
      </c>
      <c r="H110" s="132" t="s">
        <v>59</v>
      </c>
      <c r="I110" s="12" t="s">
        <v>49</v>
      </c>
    </row>
    <row r="111" spans="1:35" ht="23.1" customHeight="1" x14ac:dyDescent="0.25">
      <c r="A111" s="54">
        <f t="shared" si="5"/>
        <v>102</v>
      </c>
      <c r="B111" s="52" t="s">
        <v>247</v>
      </c>
      <c r="C111" s="53" t="s">
        <v>248</v>
      </c>
      <c r="D111" s="54">
        <v>2022</v>
      </c>
      <c r="E111" s="55" t="s">
        <v>249</v>
      </c>
      <c r="F111" s="56">
        <f t="shared" si="6"/>
        <v>730.76923076923072</v>
      </c>
      <c r="G111" s="56">
        <v>950</v>
      </c>
      <c r="H111" s="132"/>
      <c r="I111" s="12" t="s">
        <v>49</v>
      </c>
    </row>
    <row r="112" spans="1:35" ht="23.1" customHeight="1" x14ac:dyDescent="0.25">
      <c r="A112" s="54">
        <f t="shared" si="5"/>
        <v>103</v>
      </c>
      <c r="B112" s="52" t="s">
        <v>250</v>
      </c>
      <c r="C112" s="53" t="s">
        <v>251</v>
      </c>
      <c r="D112" s="54">
        <v>2022</v>
      </c>
      <c r="E112" s="55" t="s">
        <v>252</v>
      </c>
      <c r="F112" s="56">
        <f t="shared" si="6"/>
        <v>692.30769230769226</v>
      </c>
      <c r="G112" s="56">
        <v>900</v>
      </c>
      <c r="H112" s="132"/>
      <c r="I112" s="12"/>
    </row>
    <row r="113" spans="1:35" ht="23.1" customHeight="1" x14ac:dyDescent="0.25">
      <c r="A113" s="54">
        <f t="shared" si="5"/>
        <v>104</v>
      </c>
      <c r="B113" s="52" t="s">
        <v>253</v>
      </c>
      <c r="C113" s="53" t="s">
        <v>254</v>
      </c>
      <c r="D113" s="54">
        <v>2022</v>
      </c>
      <c r="E113" s="55" t="s">
        <v>255</v>
      </c>
      <c r="F113" s="56">
        <f t="shared" si="6"/>
        <v>730.76923076923072</v>
      </c>
      <c r="G113" s="56">
        <v>950</v>
      </c>
      <c r="H113" s="132" t="s">
        <v>146</v>
      </c>
      <c r="I113" s="12"/>
    </row>
    <row r="114" spans="1:35" ht="23.1" customHeight="1" x14ac:dyDescent="0.25">
      <c r="A114" s="54">
        <f t="shared" si="5"/>
        <v>105</v>
      </c>
      <c r="B114" s="52" t="s">
        <v>256</v>
      </c>
      <c r="C114" s="53" t="s">
        <v>257</v>
      </c>
      <c r="D114" s="54">
        <v>2022</v>
      </c>
      <c r="E114" s="55" t="s">
        <v>258</v>
      </c>
      <c r="F114" s="56">
        <f t="shared" si="6"/>
        <v>730.76923076923072</v>
      </c>
      <c r="G114" s="56">
        <v>950</v>
      </c>
      <c r="H114" s="132"/>
      <c r="I114" s="12" t="s">
        <v>49</v>
      </c>
    </row>
    <row r="115" spans="1:35" ht="23.1" customHeight="1" x14ac:dyDescent="0.25">
      <c r="A115" s="54">
        <f t="shared" si="5"/>
        <v>106</v>
      </c>
      <c r="B115" s="52" t="s">
        <v>259</v>
      </c>
      <c r="C115" s="53" t="s">
        <v>260</v>
      </c>
      <c r="D115" s="54">
        <v>2022</v>
      </c>
      <c r="E115" s="55" t="s">
        <v>261</v>
      </c>
      <c r="F115" s="56">
        <f t="shared" si="6"/>
        <v>923.07692307692309</v>
      </c>
      <c r="G115" s="56">
        <v>1200</v>
      </c>
      <c r="H115" s="132" t="s">
        <v>59</v>
      </c>
      <c r="I115" s="9"/>
    </row>
    <row r="116" spans="1:35" s="11" customFormat="1" ht="23.1" customHeight="1" x14ac:dyDescent="0.25">
      <c r="A116" s="54">
        <f t="shared" si="5"/>
        <v>107</v>
      </c>
      <c r="B116" s="52" t="s">
        <v>853</v>
      </c>
      <c r="C116" s="53" t="s">
        <v>262</v>
      </c>
      <c r="D116" s="54">
        <v>2022</v>
      </c>
      <c r="E116" s="55" t="s">
        <v>263</v>
      </c>
      <c r="F116" s="56">
        <f t="shared" si="6"/>
        <v>1076.9230769230769</v>
      </c>
      <c r="G116" s="56">
        <v>1400</v>
      </c>
      <c r="H116" s="132" t="s">
        <v>56</v>
      </c>
      <c r="I116" s="9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</row>
    <row r="117" spans="1:35" s="11" customFormat="1" ht="26.25" customHeight="1" x14ac:dyDescent="0.25">
      <c r="A117" s="54">
        <f t="shared" si="5"/>
        <v>108</v>
      </c>
      <c r="B117" s="52" t="s">
        <v>264</v>
      </c>
      <c r="C117" s="53" t="s">
        <v>265</v>
      </c>
      <c r="D117" s="54">
        <v>2021</v>
      </c>
      <c r="E117" s="55" t="s">
        <v>266</v>
      </c>
      <c r="F117" s="56">
        <f t="shared" si="6"/>
        <v>923.07692307692309</v>
      </c>
      <c r="G117" s="56">
        <v>1200</v>
      </c>
      <c r="H117" s="132" t="s">
        <v>267</v>
      </c>
      <c r="I117" s="9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</row>
    <row r="118" spans="1:35" s="11" customFormat="1" ht="23.1" customHeight="1" x14ac:dyDescent="0.25">
      <c r="A118" s="54">
        <f t="shared" si="5"/>
        <v>109</v>
      </c>
      <c r="B118" s="52" t="s">
        <v>268</v>
      </c>
      <c r="C118" s="53" t="s">
        <v>269</v>
      </c>
      <c r="D118" s="54">
        <v>2021</v>
      </c>
      <c r="E118" s="55" t="s">
        <v>270</v>
      </c>
      <c r="F118" s="56">
        <f t="shared" si="6"/>
        <v>1923.0769230769231</v>
      </c>
      <c r="G118" s="56">
        <v>2500</v>
      </c>
      <c r="H118" s="132" t="s">
        <v>209</v>
      </c>
      <c r="I118" s="12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</row>
    <row r="119" spans="1:35" ht="23.1" customHeight="1" x14ac:dyDescent="0.25">
      <c r="A119" s="54">
        <f t="shared" si="5"/>
        <v>110</v>
      </c>
      <c r="B119" s="52" t="s">
        <v>271</v>
      </c>
      <c r="C119" s="53" t="s">
        <v>272</v>
      </c>
      <c r="D119" s="54">
        <v>2021</v>
      </c>
      <c r="E119" s="55" t="s">
        <v>273</v>
      </c>
      <c r="F119" s="56">
        <f t="shared" si="6"/>
        <v>576.92307692307691</v>
      </c>
      <c r="G119" s="56">
        <v>750</v>
      </c>
      <c r="H119" s="132" t="s">
        <v>209</v>
      </c>
      <c r="I119" s="12"/>
    </row>
    <row r="120" spans="1:35" ht="23.1" customHeight="1" x14ac:dyDescent="0.25">
      <c r="A120" s="54">
        <f t="shared" si="5"/>
        <v>111</v>
      </c>
      <c r="B120" s="52" t="s">
        <v>274</v>
      </c>
      <c r="C120" s="53" t="s">
        <v>275</v>
      </c>
      <c r="D120" s="54">
        <v>2021</v>
      </c>
      <c r="E120" s="55" t="s">
        <v>276</v>
      </c>
      <c r="F120" s="56">
        <f t="shared" si="6"/>
        <v>1230.7692307692307</v>
      </c>
      <c r="G120" s="56">
        <v>1600</v>
      </c>
      <c r="H120" s="132" t="s">
        <v>209</v>
      </c>
      <c r="I120" s="12"/>
    </row>
    <row r="121" spans="1:35" ht="23.1" customHeight="1" x14ac:dyDescent="0.25">
      <c r="A121" s="54">
        <f t="shared" si="5"/>
        <v>112</v>
      </c>
      <c r="B121" s="52" t="s">
        <v>277</v>
      </c>
      <c r="C121" s="53" t="s">
        <v>278</v>
      </c>
      <c r="D121" s="54">
        <v>2021</v>
      </c>
      <c r="E121" s="55" t="s">
        <v>279</v>
      </c>
      <c r="F121" s="56">
        <f t="shared" si="6"/>
        <v>1461.5384615384614</v>
      </c>
      <c r="G121" s="56">
        <v>1900</v>
      </c>
      <c r="H121" s="132" t="s">
        <v>209</v>
      </c>
      <c r="I121" s="12"/>
    </row>
    <row r="122" spans="1:35" ht="23.1" customHeight="1" x14ac:dyDescent="0.25">
      <c r="A122" s="54">
        <f t="shared" si="5"/>
        <v>113</v>
      </c>
      <c r="B122" s="52" t="s">
        <v>280</v>
      </c>
      <c r="C122" s="53" t="s">
        <v>278</v>
      </c>
      <c r="D122" s="54">
        <v>2021</v>
      </c>
      <c r="E122" s="55" t="s">
        <v>281</v>
      </c>
      <c r="F122" s="56">
        <f t="shared" si="6"/>
        <v>730.76923076923072</v>
      </c>
      <c r="G122" s="56">
        <v>950</v>
      </c>
      <c r="H122" s="132" t="s">
        <v>209</v>
      </c>
      <c r="I122" s="12"/>
    </row>
    <row r="123" spans="1:35" ht="23.1" customHeight="1" x14ac:dyDescent="0.25">
      <c r="A123" s="54">
        <f t="shared" si="5"/>
        <v>114</v>
      </c>
      <c r="B123" s="52" t="s">
        <v>282</v>
      </c>
      <c r="C123" s="53" t="s">
        <v>283</v>
      </c>
      <c r="D123" s="54">
        <v>2021</v>
      </c>
      <c r="E123" s="55" t="s">
        <v>284</v>
      </c>
      <c r="F123" s="56">
        <f t="shared" si="6"/>
        <v>846.15384615384608</v>
      </c>
      <c r="G123" s="56">
        <v>1100</v>
      </c>
      <c r="H123" s="132" t="s">
        <v>209</v>
      </c>
      <c r="I123" s="12"/>
    </row>
    <row r="124" spans="1:35" ht="23.1" customHeight="1" x14ac:dyDescent="0.25">
      <c r="A124" s="54">
        <f t="shared" si="5"/>
        <v>115</v>
      </c>
      <c r="B124" s="52" t="s">
        <v>285</v>
      </c>
      <c r="C124" s="53" t="s">
        <v>217</v>
      </c>
      <c r="D124" s="54">
        <v>2021</v>
      </c>
      <c r="E124" s="55" t="s">
        <v>286</v>
      </c>
      <c r="F124" s="56">
        <f t="shared" si="6"/>
        <v>923.07692307692309</v>
      </c>
      <c r="G124" s="56">
        <v>1200</v>
      </c>
      <c r="H124" s="132"/>
      <c r="I124" s="12"/>
    </row>
    <row r="125" spans="1:35" ht="23.1" customHeight="1" x14ac:dyDescent="0.25">
      <c r="A125" s="54">
        <f t="shared" si="5"/>
        <v>116</v>
      </c>
      <c r="B125" s="52" t="s">
        <v>287</v>
      </c>
      <c r="C125" s="53" t="s">
        <v>288</v>
      </c>
      <c r="D125" s="54">
        <v>2021</v>
      </c>
      <c r="E125" s="55" t="s">
        <v>289</v>
      </c>
      <c r="F125" s="56">
        <f t="shared" si="6"/>
        <v>1153.8461538461538</v>
      </c>
      <c r="G125" s="56">
        <v>1500</v>
      </c>
      <c r="H125" s="132" t="s">
        <v>209</v>
      </c>
      <c r="I125" s="9" t="s">
        <v>49</v>
      </c>
    </row>
    <row r="126" spans="1:35" s="11" customFormat="1" ht="23.1" customHeight="1" x14ac:dyDescent="0.25">
      <c r="A126" s="54">
        <f t="shared" si="5"/>
        <v>117</v>
      </c>
      <c r="B126" s="52" t="s">
        <v>290</v>
      </c>
      <c r="C126" s="53" t="s">
        <v>291</v>
      </c>
      <c r="D126" s="54">
        <v>2021</v>
      </c>
      <c r="E126" s="55" t="s">
        <v>292</v>
      </c>
      <c r="F126" s="56">
        <f t="shared" si="6"/>
        <v>1153.8461538461538</v>
      </c>
      <c r="G126" s="56">
        <v>1500</v>
      </c>
      <c r="H126" s="132" t="s">
        <v>56</v>
      </c>
      <c r="I126" s="12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</row>
    <row r="127" spans="1:35" ht="23.1" customHeight="1" x14ac:dyDescent="0.25">
      <c r="A127" s="54">
        <f t="shared" si="5"/>
        <v>118</v>
      </c>
      <c r="B127" s="52" t="s">
        <v>293</v>
      </c>
      <c r="C127" s="53" t="s">
        <v>142</v>
      </c>
      <c r="D127" s="54">
        <v>2020</v>
      </c>
      <c r="E127" s="55" t="s">
        <v>143</v>
      </c>
      <c r="F127" s="56">
        <f t="shared" si="6"/>
        <v>923.07692307692309</v>
      </c>
      <c r="G127" s="56">
        <v>1200</v>
      </c>
      <c r="H127" s="132"/>
      <c r="I127" s="12"/>
    </row>
    <row r="128" spans="1:35" ht="23.1" customHeight="1" x14ac:dyDescent="0.25">
      <c r="A128" s="54">
        <f t="shared" si="5"/>
        <v>119</v>
      </c>
      <c r="B128" s="52" t="s">
        <v>294</v>
      </c>
      <c r="C128" s="53" t="s">
        <v>295</v>
      </c>
      <c r="D128" s="54">
        <v>2020</v>
      </c>
      <c r="E128" s="55" t="s">
        <v>296</v>
      </c>
      <c r="F128" s="56">
        <f t="shared" si="6"/>
        <v>692.30769230769226</v>
      </c>
      <c r="G128" s="56">
        <v>900</v>
      </c>
      <c r="H128" s="132" t="s">
        <v>59</v>
      </c>
      <c r="I128" s="12"/>
    </row>
    <row r="129" spans="1:35" ht="23.1" customHeight="1" x14ac:dyDescent="0.25">
      <c r="A129" s="54">
        <f t="shared" si="5"/>
        <v>120</v>
      </c>
      <c r="B129" s="52" t="s">
        <v>297</v>
      </c>
      <c r="C129" s="53" t="s">
        <v>295</v>
      </c>
      <c r="D129" s="54">
        <v>2020</v>
      </c>
      <c r="E129" s="55" t="s">
        <v>298</v>
      </c>
      <c r="F129" s="56">
        <f t="shared" si="6"/>
        <v>692.30769230769226</v>
      </c>
      <c r="G129" s="56">
        <v>900</v>
      </c>
      <c r="H129" s="132" t="s">
        <v>59</v>
      </c>
      <c r="I129" s="12"/>
    </row>
    <row r="130" spans="1:35" ht="23.1" customHeight="1" x14ac:dyDescent="0.25">
      <c r="A130" s="54">
        <f t="shared" si="5"/>
        <v>121</v>
      </c>
      <c r="B130" s="52" t="s">
        <v>299</v>
      </c>
      <c r="C130" s="53" t="s">
        <v>300</v>
      </c>
      <c r="D130" s="54">
        <v>2020</v>
      </c>
      <c r="E130" s="55" t="s">
        <v>301</v>
      </c>
      <c r="F130" s="56">
        <f t="shared" si="6"/>
        <v>923.07692307692309</v>
      </c>
      <c r="G130" s="56">
        <v>1200</v>
      </c>
      <c r="H130" s="132" t="s">
        <v>302</v>
      </c>
      <c r="I130" s="12"/>
    </row>
    <row r="131" spans="1:35" ht="23.1" customHeight="1" x14ac:dyDescent="0.25">
      <c r="A131" s="54">
        <f t="shared" si="5"/>
        <v>122</v>
      </c>
      <c r="B131" s="52" t="s">
        <v>303</v>
      </c>
      <c r="C131" s="53" t="s">
        <v>304</v>
      </c>
      <c r="D131" s="54">
        <v>2020</v>
      </c>
      <c r="E131" s="55" t="s">
        <v>305</v>
      </c>
      <c r="F131" s="56">
        <f t="shared" si="6"/>
        <v>1384.6153846153845</v>
      </c>
      <c r="G131" s="56">
        <v>1800</v>
      </c>
      <c r="H131" s="132" t="s">
        <v>306</v>
      </c>
      <c r="I131" s="12" t="s">
        <v>49</v>
      </c>
    </row>
    <row r="132" spans="1:35" ht="23.1" customHeight="1" x14ac:dyDescent="0.25">
      <c r="A132" s="54">
        <f t="shared" si="5"/>
        <v>123</v>
      </c>
      <c r="B132" s="52" t="s">
        <v>307</v>
      </c>
      <c r="C132" s="53" t="s">
        <v>308</v>
      </c>
      <c r="D132" s="54">
        <v>2020</v>
      </c>
      <c r="E132" s="55" t="s">
        <v>309</v>
      </c>
      <c r="F132" s="56">
        <f t="shared" si="6"/>
        <v>730.76923076923072</v>
      </c>
      <c r="G132" s="56">
        <v>950</v>
      </c>
      <c r="H132" s="132" t="s">
        <v>59</v>
      </c>
      <c r="I132" s="12" t="s">
        <v>49</v>
      </c>
    </row>
    <row r="133" spans="1:35" ht="23.1" customHeight="1" x14ac:dyDescent="0.25">
      <c r="A133" s="54">
        <f t="shared" si="5"/>
        <v>124</v>
      </c>
      <c r="B133" s="52" t="s">
        <v>310</v>
      </c>
      <c r="C133" s="53" t="s">
        <v>308</v>
      </c>
      <c r="D133" s="54">
        <v>2019</v>
      </c>
      <c r="E133" s="55" t="s">
        <v>311</v>
      </c>
      <c r="F133" s="56">
        <f t="shared" si="6"/>
        <v>730.76923076923072</v>
      </c>
      <c r="G133" s="56">
        <v>950</v>
      </c>
      <c r="H133" s="132" t="s">
        <v>59</v>
      </c>
      <c r="I133" s="12"/>
    </row>
    <row r="134" spans="1:35" ht="23.1" customHeight="1" x14ac:dyDescent="0.25">
      <c r="A134" s="54">
        <f t="shared" si="5"/>
        <v>125</v>
      </c>
      <c r="B134" s="52" t="s">
        <v>312</v>
      </c>
      <c r="C134" s="53" t="s">
        <v>313</v>
      </c>
      <c r="D134" s="54">
        <v>2020</v>
      </c>
      <c r="E134" s="55" t="s">
        <v>314</v>
      </c>
      <c r="F134" s="56">
        <f t="shared" si="6"/>
        <v>653.84615384615381</v>
      </c>
      <c r="G134" s="56">
        <v>850</v>
      </c>
      <c r="H134" s="132"/>
      <c r="I134" s="9" t="s">
        <v>106</v>
      </c>
    </row>
    <row r="135" spans="1:35" s="11" customFormat="1" ht="23.1" customHeight="1" x14ac:dyDescent="0.25">
      <c r="A135" s="54">
        <f t="shared" si="5"/>
        <v>126</v>
      </c>
      <c r="B135" s="47" t="s">
        <v>315</v>
      </c>
      <c r="C135" s="51" t="s">
        <v>316</v>
      </c>
      <c r="D135" s="49">
        <v>2020</v>
      </c>
      <c r="E135" s="41" t="s">
        <v>317</v>
      </c>
      <c r="F135" s="48">
        <f t="shared" si="6"/>
        <v>1384.6153846153845</v>
      </c>
      <c r="G135" s="48">
        <v>1800</v>
      </c>
      <c r="H135" s="131" t="s">
        <v>56</v>
      </c>
      <c r="I135" s="12" t="s">
        <v>49</v>
      </c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</row>
    <row r="136" spans="1:35" ht="23.1" customHeight="1" x14ac:dyDescent="0.25">
      <c r="A136" s="54">
        <f t="shared" si="5"/>
        <v>127</v>
      </c>
      <c r="B136" s="52" t="s">
        <v>318</v>
      </c>
      <c r="C136" s="53" t="s">
        <v>260</v>
      </c>
      <c r="D136" s="54">
        <v>2020</v>
      </c>
      <c r="E136" s="55" t="s">
        <v>319</v>
      </c>
      <c r="F136" s="56">
        <f t="shared" si="6"/>
        <v>923.07692307692309</v>
      </c>
      <c r="G136" s="56">
        <v>1200</v>
      </c>
      <c r="H136" s="132" t="s">
        <v>59</v>
      </c>
      <c r="I136" s="12"/>
    </row>
    <row r="137" spans="1:35" ht="23.1" customHeight="1" x14ac:dyDescent="0.25">
      <c r="A137" s="54">
        <f t="shared" si="5"/>
        <v>128</v>
      </c>
      <c r="B137" s="52" t="s">
        <v>320</v>
      </c>
      <c r="C137" s="53" t="s">
        <v>321</v>
      </c>
      <c r="D137" s="54">
        <v>2018</v>
      </c>
      <c r="E137" s="55" t="s">
        <v>322</v>
      </c>
      <c r="F137" s="56">
        <f t="shared" si="6"/>
        <v>653.84615384615381</v>
      </c>
      <c r="G137" s="56">
        <v>850</v>
      </c>
      <c r="H137" s="132"/>
    </row>
    <row r="138" spans="1:35" s="15" customFormat="1" ht="23.1" customHeight="1" x14ac:dyDescent="0.25">
      <c r="A138" s="54">
        <f t="shared" si="5"/>
        <v>129</v>
      </c>
      <c r="B138" s="52" t="s">
        <v>323</v>
      </c>
      <c r="C138" s="53" t="s">
        <v>324</v>
      </c>
      <c r="D138" s="54">
        <v>2012</v>
      </c>
      <c r="E138" s="55" t="s">
        <v>325</v>
      </c>
      <c r="F138" s="56">
        <f>G138/1.3</f>
        <v>384.61538461538458</v>
      </c>
      <c r="G138" s="56">
        <v>500</v>
      </c>
      <c r="H138" s="132" t="s">
        <v>85</v>
      </c>
      <c r="I138" s="14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  <c r="AD138" s="98"/>
      <c r="AE138" s="98"/>
      <c r="AF138" s="98"/>
      <c r="AG138" s="98"/>
      <c r="AH138" s="98"/>
      <c r="AI138" s="98"/>
    </row>
    <row r="139" spans="1:35" s="15" customFormat="1" ht="23.1" customHeight="1" x14ac:dyDescent="0.25">
      <c r="A139" s="54">
        <f t="shared" si="5"/>
        <v>130</v>
      </c>
      <c r="B139" s="52" t="s">
        <v>326</v>
      </c>
      <c r="C139" s="53" t="s">
        <v>327</v>
      </c>
      <c r="D139" s="54">
        <v>2011</v>
      </c>
      <c r="E139" s="55" t="s">
        <v>328</v>
      </c>
      <c r="F139" s="56">
        <f>G139/1.3</f>
        <v>384.61538461538458</v>
      </c>
      <c r="G139" s="56">
        <v>500</v>
      </c>
      <c r="H139" s="132" t="s">
        <v>85</v>
      </c>
      <c r="I139" s="17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8"/>
      <c r="AI139" s="98"/>
    </row>
    <row r="140" spans="1:35" s="19" customFormat="1" ht="30" customHeight="1" x14ac:dyDescent="0.4">
      <c r="A140" s="156" t="s">
        <v>329</v>
      </c>
      <c r="B140" s="157"/>
      <c r="C140" s="157"/>
      <c r="D140" s="157"/>
      <c r="E140" s="157"/>
      <c r="F140" s="157"/>
      <c r="G140" s="157"/>
      <c r="H140" s="158"/>
      <c r="I140" s="20"/>
      <c r="J140" s="99"/>
      <c r="K140" s="99"/>
      <c r="L140" s="99"/>
      <c r="M140" s="99"/>
      <c r="N140" s="99"/>
      <c r="O140" s="99"/>
      <c r="P140" s="99"/>
      <c r="Q140" s="99"/>
      <c r="R140" s="99"/>
      <c r="S140" s="99"/>
      <c r="T140" s="99"/>
      <c r="U140" s="99"/>
      <c r="V140" s="99"/>
      <c r="W140" s="99"/>
      <c r="X140" s="99"/>
      <c r="Y140" s="99"/>
      <c r="Z140" s="99"/>
      <c r="AA140" s="99"/>
      <c r="AB140" s="99"/>
      <c r="AC140" s="99"/>
      <c r="AD140" s="99"/>
      <c r="AE140" s="99"/>
      <c r="AF140" s="99"/>
      <c r="AG140" s="99"/>
      <c r="AH140" s="99"/>
      <c r="AI140" s="99"/>
    </row>
    <row r="141" spans="1:35" s="19" customFormat="1" ht="21.75" customHeight="1" x14ac:dyDescent="0.35">
      <c r="A141" s="54">
        <v>131</v>
      </c>
      <c r="B141" s="72" t="s">
        <v>1009</v>
      </c>
      <c r="C141" s="73" t="s">
        <v>993</v>
      </c>
      <c r="D141" s="57">
        <v>2025</v>
      </c>
      <c r="E141" s="41" t="s">
        <v>994</v>
      </c>
      <c r="F141" s="48">
        <f t="shared" ref="F141:F162" si="7">G141/1.3</f>
        <v>730.76923076923072</v>
      </c>
      <c r="G141" s="74">
        <v>950</v>
      </c>
      <c r="H141" s="131" t="s">
        <v>22</v>
      </c>
      <c r="I141" s="20"/>
      <c r="J141" s="99"/>
      <c r="K141" s="99"/>
      <c r="L141" s="99"/>
      <c r="M141" s="99"/>
      <c r="N141" s="99"/>
      <c r="O141" s="99"/>
      <c r="P141" s="99"/>
      <c r="Q141" s="99"/>
      <c r="R141" s="99"/>
      <c r="S141" s="99"/>
      <c r="T141" s="99"/>
      <c r="U141" s="99"/>
      <c r="V141" s="99"/>
      <c r="W141" s="99"/>
      <c r="X141" s="99"/>
      <c r="Y141" s="99"/>
      <c r="Z141" s="99"/>
      <c r="AA141" s="99"/>
      <c r="AB141" s="99"/>
      <c r="AC141" s="99"/>
      <c r="AD141" s="99"/>
      <c r="AE141" s="99"/>
      <c r="AF141" s="99"/>
      <c r="AG141" s="99"/>
      <c r="AH141" s="99"/>
      <c r="AI141" s="99"/>
    </row>
    <row r="142" spans="1:35" s="19" customFormat="1" ht="21.75" customHeight="1" x14ac:dyDescent="0.35">
      <c r="A142" s="54">
        <f>A141+1</f>
        <v>132</v>
      </c>
      <c r="B142" s="72" t="s">
        <v>966</v>
      </c>
      <c r="C142" s="73" t="s">
        <v>967</v>
      </c>
      <c r="D142" s="57">
        <v>2025</v>
      </c>
      <c r="E142" s="41" t="s">
        <v>968</v>
      </c>
      <c r="F142" s="48">
        <f t="shared" si="7"/>
        <v>923.07692307692309</v>
      </c>
      <c r="G142" s="74">
        <v>1200</v>
      </c>
      <c r="H142" s="131"/>
      <c r="I142" s="20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99"/>
      <c r="AG142" s="99"/>
      <c r="AH142" s="99"/>
      <c r="AI142" s="99"/>
    </row>
    <row r="143" spans="1:35" s="19" customFormat="1" ht="21.75" customHeight="1" x14ac:dyDescent="0.35">
      <c r="A143" s="54">
        <f>A142+1</f>
        <v>133</v>
      </c>
      <c r="B143" s="72" t="s">
        <v>878</v>
      </c>
      <c r="C143" s="73" t="s">
        <v>876</v>
      </c>
      <c r="D143" s="57">
        <v>2024</v>
      </c>
      <c r="E143" s="41" t="s">
        <v>877</v>
      </c>
      <c r="F143" s="48">
        <f t="shared" si="7"/>
        <v>1153.8461538461538</v>
      </c>
      <c r="G143" s="74">
        <v>1500</v>
      </c>
      <c r="H143" s="131" t="s">
        <v>22</v>
      </c>
      <c r="I143" s="20"/>
      <c r="J143" s="99"/>
      <c r="K143" s="99"/>
      <c r="L143" s="99"/>
      <c r="M143" s="99"/>
      <c r="N143" s="99"/>
      <c r="O143" s="99"/>
      <c r="P143" s="99"/>
      <c r="Q143" s="99"/>
      <c r="R143" s="99"/>
      <c r="S143" s="99"/>
      <c r="T143" s="99"/>
      <c r="U143" s="99"/>
      <c r="V143" s="99"/>
      <c r="W143" s="99"/>
      <c r="X143" s="99"/>
      <c r="Y143" s="99"/>
      <c r="Z143" s="99"/>
      <c r="AA143" s="99"/>
      <c r="AB143" s="99"/>
      <c r="AC143" s="99"/>
      <c r="AD143" s="99"/>
      <c r="AE143" s="99"/>
      <c r="AF143" s="99"/>
      <c r="AG143" s="99"/>
      <c r="AH143" s="99"/>
      <c r="AI143" s="99"/>
    </row>
    <row r="144" spans="1:35" s="19" customFormat="1" ht="23.25" customHeight="1" x14ac:dyDescent="0.35">
      <c r="A144" s="54">
        <f>A142+1</f>
        <v>133</v>
      </c>
      <c r="B144" s="72" t="s">
        <v>969</v>
      </c>
      <c r="C144" s="73" t="s">
        <v>970</v>
      </c>
      <c r="D144" s="57">
        <v>2025</v>
      </c>
      <c r="E144" s="41" t="s">
        <v>978</v>
      </c>
      <c r="F144" s="48">
        <f t="shared" ref="F144" si="8">G144/1.3</f>
        <v>1076.9230769230769</v>
      </c>
      <c r="G144" s="74">
        <v>1400</v>
      </c>
      <c r="H144" s="131" t="s">
        <v>22</v>
      </c>
      <c r="I144" s="20"/>
      <c r="J144" s="99"/>
      <c r="K144" s="99"/>
      <c r="L144" s="99"/>
      <c r="M144" s="99"/>
      <c r="N144" s="99"/>
      <c r="O144" s="99"/>
      <c r="P144" s="99"/>
      <c r="Q144" s="99"/>
      <c r="R144" s="99"/>
      <c r="S144" s="99"/>
      <c r="T144" s="99"/>
      <c r="U144" s="99"/>
      <c r="V144" s="99"/>
      <c r="W144" s="99"/>
      <c r="X144" s="99"/>
      <c r="Y144" s="99"/>
      <c r="Z144" s="99"/>
      <c r="AA144" s="99"/>
      <c r="AB144" s="99"/>
      <c r="AC144" s="99"/>
      <c r="AD144" s="99"/>
      <c r="AE144" s="99"/>
      <c r="AF144" s="99"/>
      <c r="AG144" s="99"/>
      <c r="AH144" s="99"/>
      <c r="AI144" s="99"/>
    </row>
    <row r="145" spans="1:35" s="19" customFormat="1" ht="23.25" customHeight="1" x14ac:dyDescent="0.35">
      <c r="A145" s="54">
        <f>A143+1</f>
        <v>134</v>
      </c>
      <c r="B145" s="72" t="s">
        <v>828</v>
      </c>
      <c r="C145" s="73" t="s">
        <v>829</v>
      </c>
      <c r="D145" s="57">
        <v>2024</v>
      </c>
      <c r="E145" s="41" t="s">
        <v>862</v>
      </c>
      <c r="F145" s="48">
        <f t="shared" si="7"/>
        <v>1076.9230769230769</v>
      </c>
      <c r="G145" s="74">
        <v>1400</v>
      </c>
      <c r="H145" s="131" t="s">
        <v>22</v>
      </c>
      <c r="I145" s="20"/>
      <c r="J145" s="99"/>
      <c r="K145" s="99"/>
      <c r="L145" s="99"/>
      <c r="M145" s="99"/>
      <c r="N145" s="99"/>
      <c r="O145" s="99"/>
      <c r="P145" s="99"/>
      <c r="Q145" s="99"/>
      <c r="R145" s="99"/>
      <c r="S145" s="99"/>
      <c r="T145" s="99"/>
      <c r="U145" s="99"/>
      <c r="V145" s="99"/>
      <c r="W145" s="99"/>
      <c r="X145" s="99"/>
      <c r="Y145" s="99"/>
      <c r="Z145" s="99"/>
      <c r="AA145" s="99"/>
      <c r="AB145" s="99"/>
      <c r="AC145" s="99"/>
      <c r="AD145" s="99"/>
      <c r="AE145" s="99"/>
      <c r="AF145" s="99"/>
      <c r="AG145" s="99"/>
      <c r="AH145" s="99"/>
      <c r="AI145" s="99"/>
    </row>
    <row r="146" spans="1:35" s="19" customFormat="1" ht="24" customHeight="1" x14ac:dyDescent="0.35">
      <c r="A146" s="54">
        <f t="shared" ref="A146:A162" si="9">A145+1</f>
        <v>135</v>
      </c>
      <c r="B146" s="47" t="s">
        <v>840</v>
      </c>
      <c r="C146" s="49" t="s">
        <v>841</v>
      </c>
      <c r="D146" s="49">
        <v>2024</v>
      </c>
      <c r="E146" s="41" t="s">
        <v>17</v>
      </c>
      <c r="F146" s="48">
        <f>G146/1.3</f>
        <v>1000</v>
      </c>
      <c r="G146" s="61">
        <v>1300</v>
      </c>
      <c r="H146" s="131"/>
      <c r="I146" s="27"/>
      <c r="J146" s="99"/>
      <c r="K146" s="99"/>
      <c r="L146" s="99"/>
      <c r="M146" s="99"/>
      <c r="N146" s="99"/>
      <c r="O146" s="99"/>
      <c r="P146" s="99"/>
      <c r="Q146" s="99"/>
      <c r="R146" s="99"/>
      <c r="S146" s="99"/>
      <c r="T146" s="99"/>
      <c r="U146" s="99"/>
      <c r="V146" s="99"/>
      <c r="W146" s="99"/>
      <c r="X146" s="99"/>
      <c r="Y146" s="99"/>
      <c r="Z146" s="99"/>
      <c r="AA146" s="99"/>
      <c r="AB146" s="99"/>
      <c r="AC146" s="99"/>
      <c r="AD146" s="99"/>
      <c r="AE146" s="99"/>
      <c r="AF146" s="99"/>
      <c r="AG146" s="99"/>
      <c r="AH146" s="99"/>
      <c r="AI146" s="99"/>
    </row>
    <row r="147" spans="1:35" s="21" customFormat="1" ht="24" customHeight="1" x14ac:dyDescent="0.35">
      <c r="A147" s="54">
        <f t="shared" si="9"/>
        <v>136</v>
      </c>
      <c r="B147" s="72" t="s">
        <v>330</v>
      </c>
      <c r="C147" s="73" t="s">
        <v>331</v>
      </c>
      <c r="D147" s="57">
        <v>2022</v>
      </c>
      <c r="E147" s="41" t="s">
        <v>332</v>
      </c>
      <c r="F147" s="48">
        <f t="shared" si="7"/>
        <v>1615.3846153846152</v>
      </c>
      <c r="G147" s="74">
        <v>2100</v>
      </c>
      <c r="H147" s="131"/>
      <c r="I147" s="20"/>
      <c r="J147" s="100"/>
      <c r="K147" s="100"/>
      <c r="L147" s="100"/>
      <c r="M147" s="100"/>
      <c r="N147" s="100"/>
      <c r="O147" s="100"/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</row>
    <row r="148" spans="1:35" s="21" customFormat="1" ht="24" customHeight="1" x14ac:dyDescent="0.35">
      <c r="A148" s="54">
        <f t="shared" si="9"/>
        <v>137</v>
      </c>
      <c r="B148" s="72" t="s">
        <v>333</v>
      </c>
      <c r="C148" s="73" t="s">
        <v>334</v>
      </c>
      <c r="D148" s="57">
        <v>2022</v>
      </c>
      <c r="E148" s="41" t="s">
        <v>335</v>
      </c>
      <c r="F148" s="48">
        <f t="shared" si="7"/>
        <v>923.07692307692309</v>
      </c>
      <c r="G148" s="74">
        <v>1200</v>
      </c>
      <c r="H148" s="131"/>
      <c r="I148" s="20"/>
      <c r="J148" s="100"/>
      <c r="K148" s="100"/>
      <c r="L148" s="100"/>
      <c r="M148" s="100"/>
      <c r="N148" s="100"/>
      <c r="O148" s="100"/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</row>
    <row r="149" spans="1:35" s="21" customFormat="1" ht="24" customHeight="1" x14ac:dyDescent="0.35">
      <c r="A149" s="54">
        <f t="shared" si="9"/>
        <v>138</v>
      </c>
      <c r="B149" s="72" t="s">
        <v>336</v>
      </c>
      <c r="C149" s="73" t="s">
        <v>337</v>
      </c>
      <c r="D149" s="57">
        <v>2022</v>
      </c>
      <c r="E149" s="41" t="s">
        <v>338</v>
      </c>
      <c r="F149" s="48">
        <f t="shared" si="7"/>
        <v>769.23076923076917</v>
      </c>
      <c r="G149" s="74">
        <v>1000</v>
      </c>
      <c r="H149" s="131"/>
      <c r="I149" s="17"/>
      <c r="J149" s="100"/>
      <c r="K149" s="100"/>
      <c r="L149" s="100"/>
      <c r="M149" s="100"/>
      <c r="N149" s="100"/>
      <c r="O149" s="100"/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</row>
    <row r="150" spans="1:35" s="19" customFormat="1" ht="24" customHeight="1" x14ac:dyDescent="0.35">
      <c r="A150" s="54">
        <f t="shared" si="9"/>
        <v>139</v>
      </c>
      <c r="B150" s="59" t="s">
        <v>339</v>
      </c>
      <c r="C150" s="75" t="s">
        <v>340</v>
      </c>
      <c r="D150" s="60">
        <v>2022</v>
      </c>
      <c r="E150" s="55" t="s">
        <v>341</v>
      </c>
      <c r="F150" s="56">
        <f t="shared" si="7"/>
        <v>576.92307692307691</v>
      </c>
      <c r="G150" s="76">
        <v>750</v>
      </c>
      <c r="H150" s="132"/>
      <c r="I150" s="17"/>
      <c r="J150" s="99"/>
      <c r="K150" s="99"/>
      <c r="L150" s="99"/>
      <c r="M150" s="99"/>
      <c r="N150" s="99"/>
      <c r="O150" s="99"/>
      <c r="P150" s="99"/>
      <c r="Q150" s="99"/>
      <c r="R150" s="99"/>
      <c r="S150" s="99"/>
      <c r="T150" s="99"/>
      <c r="U150" s="99"/>
      <c r="V150" s="99"/>
      <c r="W150" s="99"/>
      <c r="X150" s="99"/>
      <c r="Y150" s="99"/>
      <c r="Z150" s="99"/>
      <c r="AA150" s="99"/>
      <c r="AB150" s="99"/>
      <c r="AC150" s="99"/>
      <c r="AD150" s="99"/>
      <c r="AE150" s="99"/>
      <c r="AF150" s="99"/>
      <c r="AG150" s="99"/>
      <c r="AH150" s="99"/>
      <c r="AI150" s="99"/>
    </row>
    <row r="151" spans="1:35" s="19" customFormat="1" ht="24" customHeight="1" x14ac:dyDescent="0.35">
      <c r="A151" s="54">
        <f t="shared" si="9"/>
        <v>140</v>
      </c>
      <c r="B151" s="59" t="s">
        <v>342</v>
      </c>
      <c r="C151" s="75" t="s">
        <v>343</v>
      </c>
      <c r="D151" s="60">
        <v>2022</v>
      </c>
      <c r="E151" s="55" t="s">
        <v>344</v>
      </c>
      <c r="F151" s="56">
        <f t="shared" si="7"/>
        <v>923.07692307692309</v>
      </c>
      <c r="G151" s="76">
        <v>1200</v>
      </c>
      <c r="H151" s="132"/>
      <c r="I151" s="12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  <c r="AA151" s="99"/>
      <c r="AB151" s="99"/>
      <c r="AC151" s="99"/>
      <c r="AD151" s="99"/>
      <c r="AE151" s="99"/>
      <c r="AF151" s="99"/>
      <c r="AG151" s="99"/>
      <c r="AH151" s="99"/>
      <c r="AI151" s="99"/>
    </row>
    <row r="152" spans="1:35" ht="23.1" customHeight="1" x14ac:dyDescent="0.35">
      <c r="A152" s="54">
        <f t="shared" si="9"/>
        <v>141</v>
      </c>
      <c r="B152" s="52" t="s">
        <v>345</v>
      </c>
      <c r="C152" s="53" t="s">
        <v>55</v>
      </c>
      <c r="D152" s="54">
        <v>2022</v>
      </c>
      <c r="E152" s="55" t="s">
        <v>346</v>
      </c>
      <c r="F152" s="56">
        <f t="shared" si="7"/>
        <v>1153.8461538461538</v>
      </c>
      <c r="G152" s="56">
        <v>1500</v>
      </c>
      <c r="H152" s="132" t="s">
        <v>56</v>
      </c>
      <c r="I152" s="26"/>
    </row>
    <row r="153" spans="1:35" s="21" customFormat="1" ht="25.5" customHeight="1" x14ac:dyDescent="0.35">
      <c r="A153" s="54">
        <f t="shared" si="9"/>
        <v>142</v>
      </c>
      <c r="B153" s="59" t="s">
        <v>347</v>
      </c>
      <c r="C153" s="75" t="s">
        <v>348</v>
      </c>
      <c r="D153" s="60">
        <v>2021</v>
      </c>
      <c r="E153" s="55" t="s">
        <v>349</v>
      </c>
      <c r="F153" s="56">
        <f t="shared" si="7"/>
        <v>1000</v>
      </c>
      <c r="G153" s="76">
        <v>1300</v>
      </c>
      <c r="H153" s="132"/>
      <c r="I153" s="26"/>
      <c r="J153" s="100"/>
      <c r="K153" s="100"/>
      <c r="L153" s="100"/>
      <c r="M153" s="100"/>
      <c r="N153" s="100"/>
      <c r="O153" s="100"/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</row>
    <row r="154" spans="1:35" s="21" customFormat="1" ht="23.25" customHeight="1" x14ac:dyDescent="0.35">
      <c r="A154" s="54">
        <f t="shared" si="9"/>
        <v>143</v>
      </c>
      <c r="B154" s="59" t="s">
        <v>350</v>
      </c>
      <c r="C154" s="75" t="s">
        <v>351</v>
      </c>
      <c r="D154" s="60">
        <v>2021</v>
      </c>
      <c r="E154" s="55" t="s">
        <v>352</v>
      </c>
      <c r="F154" s="56">
        <f t="shared" si="7"/>
        <v>615.38461538461536</v>
      </c>
      <c r="G154" s="76">
        <v>800</v>
      </c>
      <c r="H154" s="132"/>
      <c r="I154" s="9"/>
      <c r="J154" s="100"/>
      <c r="K154" s="100"/>
      <c r="L154" s="100"/>
      <c r="M154" s="100"/>
      <c r="N154" s="100"/>
      <c r="O154" s="100"/>
      <c r="P154" s="100"/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</row>
    <row r="155" spans="1:35" s="11" customFormat="1" ht="23.1" customHeight="1" x14ac:dyDescent="0.25">
      <c r="A155" s="54">
        <f t="shared" si="9"/>
        <v>144</v>
      </c>
      <c r="B155" s="52" t="s">
        <v>353</v>
      </c>
      <c r="C155" s="53" t="s">
        <v>354</v>
      </c>
      <c r="D155" s="54">
        <v>2021</v>
      </c>
      <c r="E155" s="55" t="s">
        <v>355</v>
      </c>
      <c r="F155" s="56">
        <f t="shared" si="7"/>
        <v>1076.9230769230769</v>
      </c>
      <c r="G155" s="56">
        <v>1400</v>
      </c>
      <c r="H155" s="132"/>
      <c r="I155" s="12"/>
      <c r="J155" s="97"/>
      <c r="K155" s="97"/>
      <c r="L155" s="97"/>
      <c r="M155" s="97"/>
      <c r="N155" s="97"/>
      <c r="O155" s="97"/>
      <c r="P155" s="97"/>
      <c r="Q155" s="97"/>
      <c r="R155" s="97"/>
      <c r="S155" s="97"/>
      <c r="T155" s="97"/>
      <c r="U155" s="97"/>
      <c r="V155" s="97"/>
      <c r="W155" s="97"/>
      <c r="X155" s="97"/>
      <c r="Y155" s="97"/>
      <c r="Z155" s="97"/>
      <c r="AA155" s="97"/>
      <c r="AB155" s="97"/>
      <c r="AC155" s="97"/>
      <c r="AD155" s="97"/>
      <c r="AE155" s="97"/>
      <c r="AF155" s="97"/>
      <c r="AG155" s="97"/>
      <c r="AH155" s="97"/>
      <c r="AI155" s="97"/>
    </row>
    <row r="156" spans="1:35" ht="23.1" customHeight="1" x14ac:dyDescent="0.25">
      <c r="A156" s="54">
        <f t="shared" si="9"/>
        <v>145</v>
      </c>
      <c r="B156" s="52" t="s">
        <v>356</v>
      </c>
      <c r="C156" s="53" t="s">
        <v>357</v>
      </c>
      <c r="D156" s="54">
        <v>2021</v>
      </c>
      <c r="E156" s="55" t="s">
        <v>358</v>
      </c>
      <c r="F156" s="56">
        <f t="shared" si="7"/>
        <v>1769.2307692307693</v>
      </c>
      <c r="G156" s="56">
        <v>2300</v>
      </c>
      <c r="H156" s="132" t="s">
        <v>141</v>
      </c>
      <c r="I156" s="12"/>
    </row>
    <row r="157" spans="1:35" ht="23.1" customHeight="1" x14ac:dyDescent="0.25">
      <c r="A157" s="54">
        <f t="shared" si="9"/>
        <v>146</v>
      </c>
      <c r="B157" s="52" t="s">
        <v>359</v>
      </c>
      <c r="C157" s="53" t="s">
        <v>360</v>
      </c>
      <c r="D157" s="54">
        <v>2021</v>
      </c>
      <c r="E157" s="55" t="s">
        <v>361</v>
      </c>
      <c r="F157" s="56">
        <f t="shared" si="7"/>
        <v>1000</v>
      </c>
      <c r="G157" s="56">
        <v>1300</v>
      </c>
      <c r="H157" s="132" t="s">
        <v>78</v>
      </c>
      <c r="I157" s="12"/>
    </row>
    <row r="158" spans="1:35" ht="23.1" customHeight="1" x14ac:dyDescent="0.25">
      <c r="A158" s="54">
        <f t="shared" si="9"/>
        <v>147</v>
      </c>
      <c r="B158" s="52" t="s">
        <v>362</v>
      </c>
      <c r="C158" s="53" t="s">
        <v>363</v>
      </c>
      <c r="D158" s="54">
        <v>2019</v>
      </c>
      <c r="E158" s="55" t="s">
        <v>364</v>
      </c>
      <c r="F158" s="56">
        <f t="shared" si="7"/>
        <v>923.07692307692309</v>
      </c>
      <c r="G158" s="56">
        <v>1200</v>
      </c>
      <c r="H158" s="132" t="s">
        <v>141</v>
      </c>
      <c r="I158" s="12"/>
    </row>
    <row r="159" spans="1:35" ht="23.1" customHeight="1" x14ac:dyDescent="0.25">
      <c r="A159" s="54">
        <f t="shared" si="9"/>
        <v>148</v>
      </c>
      <c r="B159" s="52" t="s">
        <v>365</v>
      </c>
      <c r="C159" s="53" t="s">
        <v>291</v>
      </c>
      <c r="D159" s="54">
        <v>2019</v>
      </c>
      <c r="E159" s="55" t="s">
        <v>366</v>
      </c>
      <c r="F159" s="56">
        <f t="shared" si="7"/>
        <v>769.23076923076917</v>
      </c>
      <c r="G159" s="56">
        <v>1000</v>
      </c>
      <c r="H159" s="132" t="s">
        <v>56</v>
      </c>
      <c r="I159" s="12"/>
    </row>
    <row r="160" spans="1:35" ht="23.1" customHeight="1" x14ac:dyDescent="0.25">
      <c r="A160" s="54">
        <f t="shared" si="9"/>
        <v>149</v>
      </c>
      <c r="B160" s="52" t="s">
        <v>367</v>
      </c>
      <c r="C160" s="53" t="s">
        <v>368</v>
      </c>
      <c r="D160" s="54">
        <v>2017</v>
      </c>
      <c r="E160" s="55" t="s">
        <v>369</v>
      </c>
      <c r="F160" s="56">
        <f t="shared" si="7"/>
        <v>384.61538461538458</v>
      </c>
      <c r="G160" s="56">
        <v>500</v>
      </c>
      <c r="H160" s="132" t="s">
        <v>370</v>
      </c>
      <c r="I160" s="12"/>
    </row>
    <row r="161" spans="1:35" ht="23.1" customHeight="1" x14ac:dyDescent="0.25">
      <c r="A161" s="54">
        <f t="shared" si="9"/>
        <v>150</v>
      </c>
      <c r="B161" s="52" t="s">
        <v>371</v>
      </c>
      <c r="C161" s="53" t="s">
        <v>372</v>
      </c>
      <c r="D161" s="54">
        <v>2021</v>
      </c>
      <c r="E161" s="55" t="s">
        <v>373</v>
      </c>
      <c r="F161" s="56">
        <f t="shared" si="7"/>
        <v>1230.7692307692307</v>
      </c>
      <c r="G161" s="56">
        <v>1600</v>
      </c>
      <c r="H161" s="132"/>
      <c r="I161" s="12"/>
    </row>
    <row r="162" spans="1:35" ht="23.1" customHeight="1" x14ac:dyDescent="0.35">
      <c r="A162" s="54">
        <f t="shared" si="9"/>
        <v>151</v>
      </c>
      <c r="B162" s="52" t="s">
        <v>374</v>
      </c>
      <c r="C162" s="53" t="s">
        <v>375</v>
      </c>
      <c r="D162" s="54">
        <v>2014</v>
      </c>
      <c r="E162" s="55" t="s">
        <v>376</v>
      </c>
      <c r="F162" s="56">
        <f t="shared" si="7"/>
        <v>500</v>
      </c>
      <c r="G162" s="56">
        <v>650</v>
      </c>
      <c r="H162" s="132" t="s">
        <v>141</v>
      </c>
      <c r="I162" s="27"/>
    </row>
    <row r="163" spans="1:35" s="19" customFormat="1" ht="30" customHeight="1" x14ac:dyDescent="0.4">
      <c r="A163" s="156" t="s">
        <v>844</v>
      </c>
      <c r="B163" s="157"/>
      <c r="C163" s="157"/>
      <c r="D163" s="157"/>
      <c r="E163" s="157"/>
      <c r="F163" s="157"/>
      <c r="G163" s="157"/>
      <c r="H163" s="158"/>
      <c r="I163" s="27"/>
      <c r="J163" s="99"/>
      <c r="K163" s="99"/>
      <c r="L163" s="99"/>
      <c r="M163" s="99"/>
      <c r="N163" s="99"/>
      <c r="O163" s="99"/>
      <c r="P163" s="99"/>
      <c r="Q163" s="99"/>
      <c r="R163" s="99"/>
      <c r="S163" s="99"/>
      <c r="T163" s="99"/>
      <c r="U163" s="99"/>
      <c r="V163" s="99"/>
      <c r="W163" s="99"/>
      <c r="X163" s="99"/>
      <c r="Y163" s="99"/>
      <c r="Z163" s="99"/>
      <c r="AA163" s="99"/>
      <c r="AB163" s="99"/>
      <c r="AC163" s="99"/>
      <c r="AD163" s="99"/>
      <c r="AE163" s="99"/>
      <c r="AF163" s="99"/>
      <c r="AG163" s="99"/>
      <c r="AH163" s="99"/>
      <c r="AI163" s="99"/>
    </row>
    <row r="164" spans="1:35" s="19" customFormat="1" ht="24" customHeight="1" x14ac:dyDescent="0.35">
      <c r="A164" s="119">
        <v>152</v>
      </c>
      <c r="B164" s="47" t="s">
        <v>985</v>
      </c>
      <c r="C164" s="47" t="s">
        <v>986</v>
      </c>
      <c r="D164" s="47">
        <v>2025</v>
      </c>
      <c r="E164" s="41" t="s">
        <v>987</v>
      </c>
      <c r="F164" s="48">
        <f t="shared" ref="F164:F209" si="10">G164/1.3</f>
        <v>923.07692307692309</v>
      </c>
      <c r="G164" s="146">
        <v>1200</v>
      </c>
      <c r="H164" s="147" t="s">
        <v>174</v>
      </c>
      <c r="I164" s="27"/>
      <c r="J164" s="99"/>
      <c r="K164" s="99"/>
      <c r="L164" s="99"/>
      <c r="M164" s="99"/>
      <c r="N164" s="99"/>
      <c r="O164" s="99"/>
      <c r="P164" s="99"/>
      <c r="Q164" s="99"/>
      <c r="R164" s="99"/>
      <c r="S164" s="99"/>
      <c r="T164" s="99"/>
      <c r="U164" s="99"/>
      <c r="V164" s="99"/>
      <c r="W164" s="99"/>
      <c r="X164" s="99"/>
      <c r="Y164" s="99"/>
      <c r="Z164" s="99"/>
      <c r="AA164" s="99"/>
      <c r="AB164" s="99"/>
      <c r="AC164" s="99"/>
      <c r="AD164" s="99"/>
      <c r="AE164" s="99"/>
      <c r="AF164" s="99"/>
      <c r="AG164" s="99"/>
      <c r="AH164" s="99"/>
      <c r="AI164" s="99"/>
    </row>
    <row r="165" spans="1:35" s="19" customFormat="1" ht="24" customHeight="1" x14ac:dyDescent="0.35">
      <c r="A165" s="119">
        <f>A164+1</f>
        <v>153</v>
      </c>
      <c r="B165" s="47" t="s">
        <v>979</v>
      </c>
      <c r="C165" s="47" t="s">
        <v>980</v>
      </c>
      <c r="D165" s="47">
        <v>2025</v>
      </c>
      <c r="E165" s="41" t="s">
        <v>981</v>
      </c>
      <c r="F165" s="48">
        <f t="shared" si="10"/>
        <v>730.76923076923072</v>
      </c>
      <c r="G165" s="146">
        <v>950</v>
      </c>
      <c r="H165" s="147"/>
      <c r="I165" s="27"/>
      <c r="J165" s="99"/>
      <c r="K165" s="99"/>
      <c r="L165" s="99"/>
      <c r="M165" s="99"/>
      <c r="N165" s="99"/>
      <c r="O165" s="99"/>
      <c r="P165" s="99"/>
      <c r="Q165" s="99"/>
      <c r="R165" s="99"/>
      <c r="S165" s="99"/>
      <c r="T165" s="99"/>
      <c r="U165" s="99"/>
      <c r="V165" s="99"/>
      <c r="W165" s="99"/>
      <c r="X165" s="99"/>
      <c r="Y165" s="99"/>
      <c r="Z165" s="99"/>
      <c r="AA165" s="99"/>
      <c r="AB165" s="99"/>
      <c r="AC165" s="99"/>
      <c r="AD165" s="99"/>
      <c r="AE165" s="99"/>
      <c r="AF165" s="99"/>
      <c r="AG165" s="99"/>
      <c r="AH165" s="99"/>
      <c r="AI165" s="99"/>
    </row>
    <row r="166" spans="1:35" s="19" customFormat="1" ht="24" customHeight="1" x14ac:dyDescent="0.35">
      <c r="A166" s="119">
        <f t="shared" ref="A166:A167" si="11">A165+1</f>
        <v>154</v>
      </c>
      <c r="B166" s="47" t="s">
        <v>995</v>
      </c>
      <c r="C166" s="47" t="s">
        <v>996</v>
      </c>
      <c r="D166" s="47">
        <v>2025</v>
      </c>
      <c r="E166" s="41" t="s">
        <v>997</v>
      </c>
      <c r="F166" s="48">
        <f t="shared" si="10"/>
        <v>2000</v>
      </c>
      <c r="G166" s="146">
        <v>2600</v>
      </c>
      <c r="H166" s="147"/>
      <c r="I166" s="27"/>
      <c r="J166" s="99"/>
      <c r="K166" s="99"/>
      <c r="L166" s="99"/>
      <c r="M166" s="99"/>
      <c r="N166" s="99"/>
      <c r="O166" s="99"/>
      <c r="P166" s="99"/>
      <c r="Q166" s="99"/>
      <c r="R166" s="99"/>
      <c r="S166" s="99"/>
      <c r="T166" s="99"/>
      <c r="U166" s="99"/>
      <c r="V166" s="99"/>
      <c r="W166" s="99"/>
      <c r="X166" s="99"/>
      <c r="Y166" s="99"/>
      <c r="Z166" s="99"/>
      <c r="AA166" s="99"/>
      <c r="AB166" s="99"/>
      <c r="AC166" s="99"/>
      <c r="AD166" s="99"/>
      <c r="AE166" s="99"/>
      <c r="AF166" s="99"/>
      <c r="AG166" s="99"/>
      <c r="AH166" s="99"/>
      <c r="AI166" s="99"/>
    </row>
    <row r="167" spans="1:35" s="19" customFormat="1" ht="24" customHeight="1" x14ac:dyDescent="0.35">
      <c r="A167" s="119">
        <f t="shared" si="11"/>
        <v>155</v>
      </c>
      <c r="B167" s="47" t="s">
        <v>998</v>
      </c>
      <c r="C167" s="47" t="s">
        <v>996</v>
      </c>
      <c r="D167" s="47">
        <v>2025</v>
      </c>
      <c r="E167" s="41" t="s">
        <v>999</v>
      </c>
      <c r="F167" s="48">
        <f t="shared" si="10"/>
        <v>1923.0769230769231</v>
      </c>
      <c r="G167" s="146">
        <v>2500</v>
      </c>
      <c r="H167" s="147"/>
      <c r="I167" s="27"/>
      <c r="J167" s="99"/>
      <c r="K167" s="99"/>
      <c r="L167" s="99"/>
      <c r="M167" s="99"/>
      <c r="N167" s="99"/>
      <c r="O167" s="99"/>
      <c r="P167" s="99"/>
      <c r="Q167" s="99"/>
      <c r="R167" s="99"/>
      <c r="S167" s="99"/>
      <c r="T167" s="99"/>
      <c r="U167" s="99"/>
      <c r="V167" s="99"/>
      <c r="W167" s="99"/>
      <c r="X167" s="99"/>
      <c r="Y167" s="99"/>
      <c r="Z167" s="99"/>
      <c r="AA167" s="99"/>
      <c r="AB167" s="99"/>
      <c r="AC167" s="99"/>
      <c r="AD167" s="99"/>
      <c r="AE167" s="99"/>
      <c r="AF167" s="99"/>
      <c r="AG167" s="99"/>
      <c r="AH167" s="99"/>
      <c r="AI167" s="99"/>
    </row>
    <row r="168" spans="1:35" s="19" customFormat="1" ht="24" customHeight="1" x14ac:dyDescent="0.35">
      <c r="A168" s="119">
        <f>A167+1</f>
        <v>156</v>
      </c>
      <c r="B168" s="47" t="s">
        <v>963</v>
      </c>
      <c r="C168" s="47" t="s">
        <v>964</v>
      </c>
      <c r="D168" s="47">
        <v>2025</v>
      </c>
      <c r="E168" s="41" t="s">
        <v>965</v>
      </c>
      <c r="F168" s="48">
        <f t="shared" si="10"/>
        <v>2461.5384615384614</v>
      </c>
      <c r="G168" s="146">
        <v>3200</v>
      </c>
      <c r="H168" s="147"/>
      <c r="I168" s="27"/>
      <c r="J168" s="99"/>
      <c r="K168" s="99"/>
      <c r="L168" s="99"/>
      <c r="M168" s="99"/>
      <c r="N168" s="99"/>
      <c r="O168" s="99"/>
      <c r="P168" s="99"/>
      <c r="Q168" s="99"/>
      <c r="R168" s="99"/>
      <c r="S168" s="99"/>
      <c r="T168" s="99"/>
      <c r="U168" s="99"/>
      <c r="V168" s="99"/>
      <c r="W168" s="99"/>
      <c r="X168" s="99"/>
      <c r="Y168" s="99"/>
      <c r="Z168" s="99"/>
      <c r="AA168" s="99"/>
      <c r="AB168" s="99"/>
      <c r="AC168" s="99"/>
      <c r="AD168" s="99"/>
      <c r="AE168" s="99"/>
      <c r="AF168" s="99"/>
      <c r="AG168" s="99"/>
      <c r="AH168" s="99"/>
      <c r="AI168" s="99"/>
    </row>
    <row r="169" spans="1:35" s="19" customFormat="1" ht="24" customHeight="1" x14ac:dyDescent="0.35">
      <c r="A169" s="54">
        <f>A168+1</f>
        <v>157</v>
      </c>
      <c r="B169" s="47" t="s">
        <v>959</v>
      </c>
      <c r="C169" s="51" t="s">
        <v>960</v>
      </c>
      <c r="D169" s="49">
        <v>2025</v>
      </c>
      <c r="E169" s="41" t="s">
        <v>961</v>
      </c>
      <c r="F169" s="48">
        <f t="shared" si="10"/>
        <v>730.76923076923072</v>
      </c>
      <c r="G169" s="61">
        <v>950</v>
      </c>
      <c r="H169" s="131"/>
      <c r="I169" s="27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/>
      <c r="AE169" s="99"/>
      <c r="AF169" s="99"/>
      <c r="AG169" s="99"/>
      <c r="AH169" s="99"/>
      <c r="AI169" s="99"/>
    </row>
    <row r="170" spans="1:35" s="19" customFormat="1" ht="24" customHeight="1" x14ac:dyDescent="0.35">
      <c r="A170" s="54">
        <f>A169+1</f>
        <v>158</v>
      </c>
      <c r="B170" s="47" t="s">
        <v>932</v>
      </c>
      <c r="C170" s="51" t="s">
        <v>933</v>
      </c>
      <c r="D170" s="49">
        <v>2024</v>
      </c>
      <c r="E170" s="41" t="s">
        <v>934</v>
      </c>
      <c r="F170" s="48">
        <f t="shared" si="10"/>
        <v>1230.7692307692307</v>
      </c>
      <c r="G170" s="61">
        <v>1600</v>
      </c>
      <c r="H170" s="131" t="s">
        <v>935</v>
      </c>
      <c r="I170" s="27"/>
      <c r="J170" s="99"/>
      <c r="K170" s="99"/>
      <c r="L170" s="99"/>
      <c r="M170" s="99"/>
      <c r="N170" s="99"/>
      <c r="O170" s="99"/>
      <c r="P170" s="99"/>
      <c r="Q170" s="99"/>
      <c r="R170" s="99"/>
      <c r="S170" s="99"/>
      <c r="T170" s="99"/>
      <c r="U170" s="99"/>
      <c r="V170" s="99"/>
      <c r="W170" s="99"/>
      <c r="X170" s="99"/>
      <c r="Y170" s="99"/>
      <c r="Z170" s="99"/>
      <c r="AA170" s="99"/>
      <c r="AB170" s="99"/>
      <c r="AC170" s="99"/>
      <c r="AD170" s="99"/>
      <c r="AE170" s="99"/>
      <c r="AF170" s="99"/>
      <c r="AG170" s="99"/>
      <c r="AH170" s="99"/>
      <c r="AI170" s="99"/>
    </row>
    <row r="171" spans="1:35" s="19" customFormat="1" ht="24" customHeight="1" x14ac:dyDescent="0.35">
      <c r="A171" s="54">
        <f>A170+1</f>
        <v>159</v>
      </c>
      <c r="B171" s="47" t="s">
        <v>380</v>
      </c>
      <c r="C171" s="51" t="s">
        <v>381</v>
      </c>
      <c r="D171" s="49">
        <v>2024</v>
      </c>
      <c r="E171" s="41" t="s">
        <v>382</v>
      </c>
      <c r="F171" s="48">
        <f t="shared" si="10"/>
        <v>846.15384615384608</v>
      </c>
      <c r="G171" s="61">
        <v>1100</v>
      </c>
      <c r="H171" s="131"/>
      <c r="I171" s="27"/>
      <c r="J171" s="99"/>
      <c r="K171" s="99"/>
      <c r="L171" s="99"/>
      <c r="M171" s="99"/>
      <c r="N171" s="99"/>
      <c r="O171" s="99"/>
      <c r="P171" s="99"/>
      <c r="Q171" s="99"/>
      <c r="R171" s="99"/>
      <c r="S171" s="99"/>
      <c r="T171" s="99"/>
      <c r="U171" s="99"/>
      <c r="V171" s="99"/>
      <c r="W171" s="99"/>
      <c r="X171" s="99"/>
      <c r="Y171" s="99"/>
      <c r="Z171" s="99"/>
      <c r="AA171" s="99"/>
      <c r="AB171" s="99"/>
      <c r="AC171" s="99"/>
      <c r="AD171" s="99"/>
      <c r="AE171" s="99"/>
      <c r="AF171" s="99"/>
      <c r="AG171" s="99"/>
      <c r="AH171" s="99"/>
      <c r="AI171" s="99"/>
    </row>
    <row r="172" spans="1:35" s="19" customFormat="1" ht="24" customHeight="1" x14ac:dyDescent="0.35">
      <c r="A172" s="54">
        <f>SUM(A171,1)</f>
        <v>160</v>
      </c>
      <c r="B172" s="47" t="s">
        <v>377</v>
      </c>
      <c r="C172" s="51" t="s">
        <v>378</v>
      </c>
      <c r="D172" s="49">
        <v>2023</v>
      </c>
      <c r="E172" s="41" t="s">
        <v>379</v>
      </c>
      <c r="F172" s="48">
        <f>G172/1.3</f>
        <v>576.92307692307691</v>
      </c>
      <c r="G172" s="61">
        <v>750</v>
      </c>
      <c r="H172" s="131"/>
      <c r="I172" s="27"/>
      <c r="J172" s="99"/>
      <c r="K172" s="99"/>
      <c r="L172" s="99"/>
      <c r="M172" s="99"/>
      <c r="N172" s="99"/>
      <c r="O172" s="99"/>
      <c r="P172" s="99"/>
      <c r="Q172" s="99"/>
      <c r="R172" s="99"/>
      <c r="S172" s="99"/>
      <c r="T172" s="99"/>
      <c r="U172" s="99"/>
      <c r="V172" s="99"/>
      <c r="W172" s="99"/>
      <c r="X172" s="99"/>
      <c r="Y172" s="99"/>
      <c r="Z172" s="99"/>
      <c r="AA172" s="99"/>
      <c r="AB172" s="99"/>
      <c r="AC172" s="99"/>
      <c r="AD172" s="99"/>
      <c r="AE172" s="99"/>
      <c r="AF172" s="99"/>
      <c r="AG172" s="99"/>
      <c r="AH172" s="99"/>
      <c r="AI172" s="99"/>
    </row>
    <row r="173" spans="1:35" s="19" customFormat="1" ht="24" customHeight="1" x14ac:dyDescent="0.35">
      <c r="A173" s="54">
        <f>SUM(A172,1)</f>
        <v>161</v>
      </c>
      <c r="B173" s="47" t="s">
        <v>917</v>
      </c>
      <c r="C173" s="51" t="s">
        <v>918</v>
      </c>
      <c r="D173" s="49">
        <v>2023</v>
      </c>
      <c r="E173" s="41" t="s">
        <v>919</v>
      </c>
      <c r="F173" s="48">
        <f t="shared" si="10"/>
        <v>1307.6923076923076</v>
      </c>
      <c r="G173" s="61">
        <v>1700</v>
      </c>
      <c r="H173" s="131"/>
      <c r="I173" s="27"/>
      <c r="J173" s="99"/>
      <c r="K173" s="99"/>
      <c r="L173" s="99"/>
      <c r="M173" s="99"/>
      <c r="N173" s="99"/>
      <c r="O173" s="99"/>
      <c r="P173" s="99"/>
      <c r="Q173" s="99"/>
      <c r="R173" s="99"/>
      <c r="S173" s="99"/>
      <c r="T173" s="99"/>
      <c r="U173" s="99"/>
      <c r="V173" s="99"/>
      <c r="W173" s="99"/>
      <c r="X173" s="99"/>
      <c r="Y173" s="99"/>
      <c r="Z173" s="99"/>
      <c r="AA173" s="99"/>
      <c r="AB173" s="99"/>
      <c r="AC173" s="99"/>
      <c r="AD173" s="99"/>
      <c r="AE173" s="99"/>
      <c r="AF173" s="99"/>
      <c r="AG173" s="99"/>
      <c r="AH173" s="99"/>
      <c r="AI173" s="99"/>
    </row>
    <row r="174" spans="1:35" s="19" customFormat="1" ht="24" customHeight="1" x14ac:dyDescent="0.35">
      <c r="A174" s="54">
        <f t="shared" ref="A174:A209" si="12">SUM(A173,1)</f>
        <v>162</v>
      </c>
      <c r="B174" s="47" t="s">
        <v>845</v>
      </c>
      <c r="C174" s="51" t="s">
        <v>383</v>
      </c>
      <c r="D174" s="49">
        <v>2023</v>
      </c>
      <c r="E174" s="41" t="s">
        <v>384</v>
      </c>
      <c r="F174" s="48">
        <f t="shared" si="10"/>
        <v>730.76923076923072</v>
      </c>
      <c r="G174" s="61">
        <v>950</v>
      </c>
      <c r="H174" s="131"/>
      <c r="I174" s="27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99"/>
      <c r="AG174" s="99"/>
      <c r="AH174" s="99"/>
      <c r="AI174" s="99"/>
    </row>
    <row r="175" spans="1:35" s="19" customFormat="1" ht="24" customHeight="1" x14ac:dyDescent="0.35">
      <c r="A175" s="54">
        <f t="shared" si="12"/>
        <v>163</v>
      </c>
      <c r="B175" s="47" t="s">
        <v>385</v>
      </c>
      <c r="C175" s="51" t="s">
        <v>386</v>
      </c>
      <c r="D175" s="49">
        <v>2023</v>
      </c>
      <c r="E175" s="41" t="s">
        <v>387</v>
      </c>
      <c r="F175" s="48">
        <f t="shared" si="10"/>
        <v>730.76923076923072</v>
      </c>
      <c r="G175" s="61">
        <v>950</v>
      </c>
      <c r="H175" s="131"/>
      <c r="I175" s="9"/>
      <c r="J175" s="99"/>
      <c r="K175" s="99"/>
      <c r="L175" s="99"/>
      <c r="M175" s="99"/>
      <c r="N175" s="99"/>
      <c r="O175" s="99"/>
      <c r="P175" s="99"/>
      <c r="Q175" s="99"/>
      <c r="R175" s="99"/>
      <c r="S175" s="99"/>
      <c r="T175" s="99"/>
      <c r="U175" s="99"/>
      <c r="V175" s="99"/>
      <c r="W175" s="99"/>
      <c r="X175" s="99"/>
      <c r="Y175" s="99"/>
      <c r="Z175" s="99"/>
      <c r="AA175" s="99"/>
      <c r="AB175" s="99"/>
      <c r="AC175" s="99"/>
      <c r="AD175" s="99"/>
      <c r="AE175" s="99"/>
      <c r="AF175" s="99"/>
      <c r="AG175" s="99"/>
      <c r="AH175" s="99"/>
      <c r="AI175" s="99"/>
    </row>
    <row r="176" spans="1:35" s="19" customFormat="1" ht="24" customHeight="1" x14ac:dyDescent="0.35">
      <c r="A176" s="54">
        <f t="shared" si="12"/>
        <v>164</v>
      </c>
      <c r="B176" s="47" t="s">
        <v>391</v>
      </c>
      <c r="C176" s="51" t="s">
        <v>392</v>
      </c>
      <c r="D176" s="49">
        <v>2023</v>
      </c>
      <c r="E176" s="41" t="s">
        <v>393</v>
      </c>
      <c r="F176" s="48">
        <f t="shared" si="10"/>
        <v>846.15384615384608</v>
      </c>
      <c r="G176" s="61">
        <v>1100</v>
      </c>
      <c r="H176" s="131" t="s">
        <v>141</v>
      </c>
      <c r="I176" s="27"/>
      <c r="J176" s="99"/>
      <c r="K176" s="99"/>
      <c r="L176" s="99"/>
      <c r="M176" s="99"/>
      <c r="N176" s="99"/>
      <c r="O176" s="99"/>
      <c r="P176" s="99"/>
      <c r="Q176" s="99"/>
      <c r="R176" s="99"/>
      <c r="S176" s="99"/>
      <c r="T176" s="99"/>
      <c r="U176" s="99"/>
      <c r="V176" s="99"/>
      <c r="W176" s="99"/>
      <c r="X176" s="99"/>
      <c r="Y176" s="99"/>
      <c r="Z176" s="99"/>
      <c r="AA176" s="99"/>
      <c r="AB176" s="99"/>
      <c r="AC176" s="99"/>
      <c r="AD176" s="99"/>
      <c r="AE176" s="99"/>
      <c r="AF176" s="99"/>
      <c r="AG176" s="99"/>
      <c r="AH176" s="99"/>
      <c r="AI176" s="99"/>
    </row>
    <row r="177" spans="1:35" s="19" customFormat="1" ht="24" customHeight="1" x14ac:dyDescent="0.35">
      <c r="A177" s="54">
        <f t="shared" si="12"/>
        <v>165</v>
      </c>
      <c r="B177" s="47" t="s">
        <v>394</v>
      </c>
      <c r="C177" s="51" t="s">
        <v>395</v>
      </c>
      <c r="D177" s="49">
        <v>2023</v>
      </c>
      <c r="E177" s="41" t="s">
        <v>396</v>
      </c>
      <c r="F177" s="48">
        <f t="shared" si="10"/>
        <v>730.76923076923072</v>
      </c>
      <c r="G177" s="48">
        <v>950</v>
      </c>
      <c r="H177" s="131" t="s">
        <v>141</v>
      </c>
      <c r="I177" s="27"/>
      <c r="J177" s="99"/>
      <c r="K177" s="99"/>
      <c r="L177" s="99"/>
      <c r="M177" s="99"/>
      <c r="N177" s="99"/>
      <c r="O177" s="99"/>
      <c r="P177" s="99"/>
      <c r="Q177" s="99"/>
      <c r="R177" s="99"/>
      <c r="S177" s="99"/>
      <c r="T177" s="99"/>
      <c r="U177" s="99"/>
      <c r="V177" s="99"/>
      <c r="W177" s="99"/>
      <c r="X177" s="99"/>
      <c r="Y177" s="99"/>
      <c r="Z177" s="99"/>
      <c r="AA177" s="99"/>
      <c r="AB177" s="99"/>
      <c r="AC177" s="99"/>
      <c r="AD177" s="99"/>
      <c r="AE177" s="99"/>
      <c r="AF177" s="99"/>
      <c r="AG177" s="99"/>
      <c r="AH177" s="99"/>
      <c r="AI177" s="99"/>
    </row>
    <row r="178" spans="1:35" s="19" customFormat="1" ht="24" customHeight="1" x14ac:dyDescent="0.35">
      <c r="A178" s="54">
        <f t="shared" si="12"/>
        <v>166</v>
      </c>
      <c r="B178" s="47" t="s">
        <v>397</v>
      </c>
      <c r="C178" s="51" t="s">
        <v>398</v>
      </c>
      <c r="D178" s="49">
        <v>2023</v>
      </c>
      <c r="E178" s="41" t="s">
        <v>399</v>
      </c>
      <c r="F178" s="48">
        <f t="shared" si="10"/>
        <v>769.23076923076917</v>
      </c>
      <c r="G178" s="48">
        <v>1000</v>
      </c>
      <c r="H178" s="131"/>
      <c r="I178" s="27"/>
      <c r="J178" s="99"/>
      <c r="K178" s="99"/>
      <c r="L178" s="99"/>
      <c r="M178" s="99"/>
      <c r="N178" s="99"/>
      <c r="O178" s="99"/>
      <c r="P178" s="99"/>
      <c r="Q178" s="99"/>
      <c r="R178" s="99"/>
      <c r="S178" s="99"/>
      <c r="T178" s="99"/>
      <c r="U178" s="99"/>
      <c r="V178" s="99"/>
      <c r="W178" s="99"/>
      <c r="X178" s="99"/>
      <c r="Y178" s="99"/>
      <c r="Z178" s="99"/>
      <c r="AA178" s="99"/>
      <c r="AB178" s="99"/>
      <c r="AC178" s="99"/>
      <c r="AD178" s="99"/>
      <c r="AE178" s="99"/>
      <c r="AF178" s="99"/>
      <c r="AG178" s="99"/>
      <c r="AH178" s="99"/>
      <c r="AI178" s="99"/>
    </row>
    <row r="179" spans="1:35" s="19" customFormat="1" ht="24" customHeight="1" x14ac:dyDescent="0.35">
      <c r="A179" s="54">
        <f t="shared" si="12"/>
        <v>167</v>
      </c>
      <c r="B179" s="47" t="s">
        <v>400</v>
      </c>
      <c r="C179" s="51" t="s">
        <v>401</v>
      </c>
      <c r="D179" s="49">
        <v>2023</v>
      </c>
      <c r="E179" s="41" t="s">
        <v>402</v>
      </c>
      <c r="F179" s="48">
        <f t="shared" si="10"/>
        <v>730.76923076923072</v>
      </c>
      <c r="G179" s="48">
        <v>950</v>
      </c>
      <c r="H179" s="131"/>
      <c r="I179" s="26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  <c r="AA179" s="99"/>
      <c r="AB179" s="99"/>
      <c r="AC179" s="99"/>
      <c r="AD179" s="99"/>
      <c r="AE179" s="99"/>
      <c r="AF179" s="99"/>
      <c r="AG179" s="99"/>
      <c r="AH179" s="99"/>
      <c r="AI179" s="99"/>
    </row>
    <row r="180" spans="1:35" s="19" customFormat="1" ht="24" customHeight="1" x14ac:dyDescent="0.35">
      <c r="A180" s="54">
        <f t="shared" si="12"/>
        <v>168</v>
      </c>
      <c r="B180" s="47" t="s">
        <v>856</v>
      </c>
      <c r="C180" s="51" t="s">
        <v>857</v>
      </c>
      <c r="D180" s="49">
        <v>2023</v>
      </c>
      <c r="E180" s="41" t="s">
        <v>858</v>
      </c>
      <c r="F180" s="48">
        <f t="shared" si="10"/>
        <v>1538.4615384615383</v>
      </c>
      <c r="G180" s="48">
        <v>2000</v>
      </c>
      <c r="H180" s="131" t="s">
        <v>22</v>
      </c>
      <c r="I180" s="26"/>
      <c r="J180" s="99"/>
      <c r="K180" s="99"/>
      <c r="L180" s="99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</row>
    <row r="181" spans="1:35" s="21" customFormat="1" ht="24" customHeight="1" x14ac:dyDescent="0.35">
      <c r="A181" s="54">
        <f t="shared" si="12"/>
        <v>169</v>
      </c>
      <c r="B181" s="47" t="s">
        <v>403</v>
      </c>
      <c r="C181" s="51" t="s">
        <v>401</v>
      </c>
      <c r="D181" s="49">
        <v>2023</v>
      </c>
      <c r="E181" s="41" t="s">
        <v>32</v>
      </c>
      <c r="F181" s="48">
        <f t="shared" si="10"/>
        <v>730.76923076923072</v>
      </c>
      <c r="G181" s="48">
        <v>950</v>
      </c>
      <c r="H181" s="131"/>
      <c r="I181" s="26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</row>
    <row r="182" spans="1:35" s="21" customFormat="1" ht="24" customHeight="1" x14ac:dyDescent="0.35">
      <c r="A182" s="54">
        <f t="shared" si="12"/>
        <v>170</v>
      </c>
      <c r="B182" s="47" t="s">
        <v>404</v>
      </c>
      <c r="C182" s="51" t="s">
        <v>405</v>
      </c>
      <c r="D182" s="49">
        <v>2023</v>
      </c>
      <c r="E182" s="41" t="s">
        <v>406</v>
      </c>
      <c r="F182" s="48">
        <f t="shared" si="10"/>
        <v>846.15384615384608</v>
      </c>
      <c r="G182" s="48">
        <v>1100</v>
      </c>
      <c r="H182" s="131" t="s">
        <v>56</v>
      </c>
      <c r="I182" s="26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</row>
    <row r="183" spans="1:35" s="21" customFormat="1" ht="27.6" customHeight="1" x14ac:dyDescent="0.35">
      <c r="A183" s="54">
        <f t="shared" si="12"/>
        <v>171</v>
      </c>
      <c r="B183" s="47" t="s">
        <v>407</v>
      </c>
      <c r="C183" s="51" t="s">
        <v>378</v>
      </c>
      <c r="D183" s="49">
        <v>2022</v>
      </c>
      <c r="E183" s="41" t="s">
        <v>408</v>
      </c>
      <c r="F183" s="48">
        <f t="shared" si="10"/>
        <v>1153.8461538461538</v>
      </c>
      <c r="G183" s="48">
        <v>1500</v>
      </c>
      <c r="H183" s="131" t="s">
        <v>370</v>
      </c>
      <c r="I183" s="26"/>
      <c r="J183" s="100"/>
      <c r="K183" s="100"/>
      <c r="L183" s="100"/>
      <c r="M183" s="100"/>
      <c r="N183" s="100"/>
      <c r="O183" s="100"/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</row>
    <row r="184" spans="1:35" s="21" customFormat="1" ht="24" customHeight="1" x14ac:dyDescent="0.35">
      <c r="A184" s="54">
        <f t="shared" si="12"/>
        <v>172</v>
      </c>
      <c r="B184" s="47" t="s">
        <v>409</v>
      </c>
      <c r="C184" s="51" t="s">
        <v>410</v>
      </c>
      <c r="D184" s="49">
        <v>2022</v>
      </c>
      <c r="E184" s="41" t="s">
        <v>411</v>
      </c>
      <c r="F184" s="48">
        <f t="shared" si="10"/>
        <v>615.38461538461536</v>
      </c>
      <c r="G184" s="48">
        <v>800</v>
      </c>
      <c r="H184" s="131"/>
      <c r="I184" s="9"/>
      <c r="J184" s="100"/>
      <c r="K184" s="100"/>
      <c r="L184" s="100"/>
      <c r="M184" s="100"/>
      <c r="N184" s="100"/>
      <c r="O184" s="100"/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</row>
    <row r="185" spans="1:35" s="11" customFormat="1" ht="23.1" customHeight="1" x14ac:dyDescent="0.25">
      <c r="A185" s="54">
        <f t="shared" si="12"/>
        <v>173</v>
      </c>
      <c r="B185" s="47" t="s">
        <v>412</v>
      </c>
      <c r="C185" s="51" t="s">
        <v>413</v>
      </c>
      <c r="D185" s="49">
        <v>2022</v>
      </c>
      <c r="E185" s="41" t="s">
        <v>414</v>
      </c>
      <c r="F185" s="48">
        <f t="shared" si="10"/>
        <v>923.07692307692309</v>
      </c>
      <c r="G185" s="48">
        <v>1200</v>
      </c>
      <c r="H185" s="131"/>
      <c r="I185" s="9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</row>
    <row r="186" spans="1:35" s="11" customFormat="1" ht="23.1" customHeight="1" x14ac:dyDescent="0.25">
      <c r="A186" s="54">
        <f t="shared" si="12"/>
        <v>174</v>
      </c>
      <c r="B186" s="47" t="s">
        <v>415</v>
      </c>
      <c r="C186" s="51" t="s">
        <v>416</v>
      </c>
      <c r="D186" s="49">
        <v>2022</v>
      </c>
      <c r="E186" s="41" t="s">
        <v>417</v>
      </c>
      <c r="F186" s="48">
        <f t="shared" si="10"/>
        <v>730.76923076923072</v>
      </c>
      <c r="G186" s="48">
        <v>950</v>
      </c>
      <c r="H186" s="131"/>
      <c r="I186" s="9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</row>
    <row r="187" spans="1:35" s="11" customFormat="1" ht="23.1" customHeight="1" x14ac:dyDescent="0.25">
      <c r="A187" s="54">
        <f t="shared" si="12"/>
        <v>175</v>
      </c>
      <c r="B187" s="47" t="s">
        <v>418</v>
      </c>
      <c r="C187" s="51" t="s">
        <v>419</v>
      </c>
      <c r="D187" s="49">
        <v>2022</v>
      </c>
      <c r="E187" s="41" t="s">
        <v>420</v>
      </c>
      <c r="F187" s="48">
        <f t="shared" si="10"/>
        <v>923.07692307692309</v>
      </c>
      <c r="G187" s="48">
        <v>1200</v>
      </c>
      <c r="H187" s="131"/>
      <c r="I187" s="9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</row>
    <row r="188" spans="1:35" s="11" customFormat="1" ht="23.1" customHeight="1" x14ac:dyDescent="0.25">
      <c r="A188" s="54">
        <f t="shared" si="12"/>
        <v>176</v>
      </c>
      <c r="B188" s="52" t="s">
        <v>421</v>
      </c>
      <c r="C188" s="53" t="s">
        <v>422</v>
      </c>
      <c r="D188" s="54">
        <v>2021</v>
      </c>
      <c r="E188" s="55" t="s">
        <v>423</v>
      </c>
      <c r="F188" s="56">
        <f t="shared" si="10"/>
        <v>730.76923076923072</v>
      </c>
      <c r="G188" s="56">
        <v>950</v>
      </c>
      <c r="H188" s="132"/>
      <c r="I188" s="9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</row>
    <row r="189" spans="1:35" s="11" customFormat="1" ht="23.1" customHeight="1" x14ac:dyDescent="0.25">
      <c r="A189" s="54">
        <f t="shared" si="12"/>
        <v>177</v>
      </c>
      <c r="B189" s="52" t="s">
        <v>424</v>
      </c>
      <c r="C189" s="53" t="s">
        <v>425</v>
      </c>
      <c r="D189" s="54">
        <v>2021</v>
      </c>
      <c r="E189" s="55" t="s">
        <v>426</v>
      </c>
      <c r="F189" s="56">
        <f t="shared" si="10"/>
        <v>923.07692307692309</v>
      </c>
      <c r="G189" s="56">
        <v>1200</v>
      </c>
      <c r="H189" s="132"/>
      <c r="I189" s="9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</row>
    <row r="190" spans="1:35" s="11" customFormat="1" ht="23.1" customHeight="1" x14ac:dyDescent="0.25">
      <c r="A190" s="54">
        <f t="shared" si="12"/>
        <v>178</v>
      </c>
      <c r="B190" s="52" t="s">
        <v>427</v>
      </c>
      <c r="C190" s="53" t="s">
        <v>428</v>
      </c>
      <c r="D190" s="54">
        <v>2021</v>
      </c>
      <c r="E190" s="55" t="s">
        <v>429</v>
      </c>
      <c r="F190" s="56">
        <f t="shared" si="10"/>
        <v>923.07692307692309</v>
      </c>
      <c r="G190" s="56">
        <v>1200</v>
      </c>
      <c r="H190" s="132"/>
      <c r="I190" s="9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</row>
    <row r="191" spans="1:35" s="11" customFormat="1" ht="23.1" customHeight="1" x14ac:dyDescent="0.25">
      <c r="A191" s="54">
        <f t="shared" si="12"/>
        <v>179</v>
      </c>
      <c r="B191" s="52" t="s">
        <v>430</v>
      </c>
      <c r="C191" s="53" t="s">
        <v>392</v>
      </c>
      <c r="D191" s="54">
        <v>2021</v>
      </c>
      <c r="E191" s="55" t="s">
        <v>431</v>
      </c>
      <c r="F191" s="56">
        <f t="shared" si="10"/>
        <v>923.07692307692309</v>
      </c>
      <c r="G191" s="56">
        <v>1200</v>
      </c>
      <c r="H191" s="132"/>
      <c r="I191" s="9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</row>
    <row r="192" spans="1:35" s="11" customFormat="1" ht="23.1" customHeight="1" x14ac:dyDescent="0.25">
      <c r="A192" s="54">
        <f t="shared" si="12"/>
        <v>180</v>
      </c>
      <c r="B192" s="52" t="s">
        <v>432</v>
      </c>
      <c r="C192" s="53" t="s">
        <v>410</v>
      </c>
      <c r="D192" s="54">
        <v>2021</v>
      </c>
      <c r="E192" s="55" t="s">
        <v>433</v>
      </c>
      <c r="F192" s="56">
        <f t="shared" si="10"/>
        <v>1500</v>
      </c>
      <c r="G192" s="56">
        <v>1950</v>
      </c>
      <c r="H192" s="132"/>
      <c r="I192" s="9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</row>
    <row r="193" spans="1:35" s="11" customFormat="1" ht="23.1" customHeight="1" x14ac:dyDescent="0.25">
      <c r="A193" s="54">
        <f t="shared" si="12"/>
        <v>181</v>
      </c>
      <c r="B193" s="52" t="s">
        <v>434</v>
      </c>
      <c r="C193" s="53" t="s">
        <v>435</v>
      </c>
      <c r="D193" s="54">
        <v>2021</v>
      </c>
      <c r="E193" s="55" t="s">
        <v>436</v>
      </c>
      <c r="F193" s="56">
        <f t="shared" si="10"/>
        <v>923.07692307692309</v>
      </c>
      <c r="G193" s="56">
        <v>1200</v>
      </c>
      <c r="H193" s="132"/>
      <c r="I193" s="12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</row>
    <row r="194" spans="1:35" ht="23.1" customHeight="1" x14ac:dyDescent="0.25">
      <c r="A194" s="54">
        <f t="shared" si="12"/>
        <v>182</v>
      </c>
      <c r="B194" s="52" t="s">
        <v>437</v>
      </c>
      <c r="C194" s="53" t="s">
        <v>438</v>
      </c>
      <c r="D194" s="54">
        <v>2021</v>
      </c>
      <c r="E194" s="55" t="s">
        <v>439</v>
      </c>
      <c r="F194" s="56">
        <f t="shared" si="10"/>
        <v>923.07692307692309</v>
      </c>
      <c r="G194" s="56">
        <v>1200</v>
      </c>
      <c r="H194" s="132"/>
      <c r="I194" s="12"/>
    </row>
    <row r="195" spans="1:35" ht="23.1" customHeight="1" x14ac:dyDescent="0.25">
      <c r="A195" s="54">
        <f t="shared" si="12"/>
        <v>183</v>
      </c>
      <c r="B195" s="52" t="s">
        <v>440</v>
      </c>
      <c r="C195" s="53" t="s">
        <v>422</v>
      </c>
      <c r="D195" s="54">
        <v>2021</v>
      </c>
      <c r="E195" s="55" t="s">
        <v>441</v>
      </c>
      <c r="F195" s="56">
        <f t="shared" si="10"/>
        <v>653.84615384615381</v>
      </c>
      <c r="G195" s="56">
        <v>850</v>
      </c>
      <c r="H195" s="132"/>
      <c r="I195" s="12"/>
    </row>
    <row r="196" spans="1:35" ht="23.1" customHeight="1" x14ac:dyDescent="0.25">
      <c r="A196" s="54">
        <f t="shared" si="12"/>
        <v>184</v>
      </c>
      <c r="B196" s="52" t="s">
        <v>442</v>
      </c>
      <c r="C196" s="53" t="s">
        <v>443</v>
      </c>
      <c r="D196" s="54">
        <v>2020</v>
      </c>
      <c r="E196" s="55" t="s">
        <v>444</v>
      </c>
      <c r="F196" s="56">
        <f t="shared" si="10"/>
        <v>1461.5384615384614</v>
      </c>
      <c r="G196" s="56">
        <v>1900</v>
      </c>
      <c r="H196" s="137" t="s">
        <v>445</v>
      </c>
      <c r="I196" s="12"/>
    </row>
    <row r="197" spans="1:35" ht="23.1" customHeight="1" x14ac:dyDescent="0.25">
      <c r="A197" s="54">
        <f t="shared" si="12"/>
        <v>185</v>
      </c>
      <c r="B197" s="52" t="s">
        <v>446</v>
      </c>
      <c r="C197" s="53" t="s">
        <v>447</v>
      </c>
      <c r="D197" s="54">
        <v>2020</v>
      </c>
      <c r="E197" s="55" t="s">
        <v>448</v>
      </c>
      <c r="F197" s="56">
        <f t="shared" si="10"/>
        <v>653.84615384615381</v>
      </c>
      <c r="G197" s="56">
        <v>850</v>
      </c>
      <c r="H197" s="132"/>
      <c r="I197" s="12"/>
    </row>
    <row r="198" spans="1:35" ht="23.1" customHeight="1" x14ac:dyDescent="0.25">
      <c r="A198" s="54">
        <f t="shared" si="12"/>
        <v>186</v>
      </c>
      <c r="B198" s="52" t="s">
        <v>449</v>
      </c>
      <c r="C198" s="53" t="s">
        <v>450</v>
      </c>
      <c r="D198" s="54">
        <v>2020</v>
      </c>
      <c r="E198" s="55" t="s">
        <v>451</v>
      </c>
      <c r="F198" s="56">
        <f t="shared" si="10"/>
        <v>1307.6923076923076</v>
      </c>
      <c r="G198" s="56">
        <v>1700</v>
      </c>
      <c r="H198" s="132" t="s">
        <v>141</v>
      </c>
      <c r="I198" s="12"/>
    </row>
    <row r="199" spans="1:35" ht="23.1" customHeight="1" x14ac:dyDescent="0.25">
      <c r="A199" s="54">
        <f t="shared" si="12"/>
        <v>187</v>
      </c>
      <c r="B199" s="52" t="s">
        <v>452</v>
      </c>
      <c r="C199" s="53" t="s">
        <v>453</v>
      </c>
      <c r="D199" s="54">
        <v>2020</v>
      </c>
      <c r="E199" s="55" t="s">
        <v>454</v>
      </c>
      <c r="F199" s="56">
        <f t="shared" si="10"/>
        <v>538.46153846153845</v>
      </c>
      <c r="G199" s="56">
        <v>700</v>
      </c>
      <c r="H199" s="132"/>
      <c r="I199" s="12"/>
    </row>
    <row r="200" spans="1:35" s="11" customFormat="1" ht="23.1" customHeight="1" x14ac:dyDescent="0.35">
      <c r="A200" s="54">
        <f t="shared" si="12"/>
        <v>188</v>
      </c>
      <c r="B200" s="47" t="s">
        <v>388</v>
      </c>
      <c r="C200" s="51" t="s">
        <v>389</v>
      </c>
      <c r="D200" s="49">
        <v>2018</v>
      </c>
      <c r="E200" s="41" t="s">
        <v>390</v>
      </c>
      <c r="F200" s="48">
        <f>G200/1.3</f>
        <v>653.84615384615381</v>
      </c>
      <c r="G200" s="48">
        <v>850</v>
      </c>
      <c r="H200" s="131" t="s">
        <v>85</v>
      </c>
      <c r="I200" s="2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</row>
    <row r="201" spans="1:35" ht="23.1" customHeight="1" x14ac:dyDescent="0.25">
      <c r="A201" s="54">
        <f t="shared" si="12"/>
        <v>189</v>
      </c>
      <c r="B201" s="52" t="s">
        <v>455</v>
      </c>
      <c r="C201" s="75" t="s">
        <v>340</v>
      </c>
      <c r="D201" s="54">
        <v>2018</v>
      </c>
      <c r="E201" s="55" t="s">
        <v>456</v>
      </c>
      <c r="F201" s="56">
        <f t="shared" si="10"/>
        <v>730.76923076923072</v>
      </c>
      <c r="G201" s="56">
        <v>950</v>
      </c>
      <c r="H201" s="132"/>
      <c r="I201" s="12" t="s">
        <v>49</v>
      </c>
    </row>
    <row r="202" spans="1:35" ht="23.1" customHeight="1" x14ac:dyDescent="0.25">
      <c r="A202" s="54">
        <f t="shared" si="12"/>
        <v>190</v>
      </c>
      <c r="B202" s="47" t="s">
        <v>457</v>
      </c>
      <c r="C202" s="51" t="s">
        <v>458</v>
      </c>
      <c r="D202" s="49">
        <v>2023</v>
      </c>
      <c r="E202" s="41" t="s">
        <v>459</v>
      </c>
      <c r="F202" s="48">
        <f t="shared" si="10"/>
        <v>730.76923076923072</v>
      </c>
      <c r="G202" s="48">
        <v>950</v>
      </c>
      <c r="H202" s="131"/>
      <c r="I202" s="14" t="s">
        <v>49</v>
      </c>
    </row>
    <row r="203" spans="1:35" s="15" customFormat="1" ht="20.45" customHeight="1" x14ac:dyDescent="0.25">
      <c r="A203" s="54">
        <f t="shared" si="12"/>
        <v>191</v>
      </c>
      <c r="B203" s="52" t="s">
        <v>460</v>
      </c>
      <c r="C203" s="53" t="s">
        <v>461</v>
      </c>
      <c r="D203" s="54">
        <v>2017</v>
      </c>
      <c r="E203" s="55" t="s">
        <v>462</v>
      </c>
      <c r="F203" s="56">
        <f t="shared" si="10"/>
        <v>230.76923076923077</v>
      </c>
      <c r="G203" s="56">
        <v>300</v>
      </c>
      <c r="H203" s="132" t="s">
        <v>141</v>
      </c>
      <c r="I203" s="14" t="s">
        <v>463</v>
      </c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</row>
    <row r="204" spans="1:35" s="15" customFormat="1" ht="23.1" customHeight="1" x14ac:dyDescent="0.25">
      <c r="A204" s="54">
        <f t="shared" si="12"/>
        <v>192</v>
      </c>
      <c r="B204" s="52" t="s">
        <v>464</v>
      </c>
      <c r="C204" s="53" t="s">
        <v>465</v>
      </c>
      <c r="D204" s="54">
        <v>2016</v>
      </c>
      <c r="E204" s="55" t="s">
        <v>466</v>
      </c>
      <c r="F204" s="56">
        <f t="shared" si="10"/>
        <v>500</v>
      </c>
      <c r="G204" s="56">
        <v>650</v>
      </c>
      <c r="H204" s="132" t="s">
        <v>56</v>
      </c>
      <c r="I204" s="14" t="s">
        <v>49</v>
      </c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</row>
    <row r="205" spans="1:35" s="15" customFormat="1" ht="23.1" customHeight="1" x14ac:dyDescent="0.25">
      <c r="A205" s="54">
        <f t="shared" si="12"/>
        <v>193</v>
      </c>
      <c r="B205" s="52" t="s">
        <v>467</v>
      </c>
      <c r="C205" s="53" t="s">
        <v>468</v>
      </c>
      <c r="D205" s="54">
        <v>2016</v>
      </c>
      <c r="E205" s="55" t="s">
        <v>469</v>
      </c>
      <c r="F205" s="56">
        <f t="shared" si="10"/>
        <v>2692.3076923076924</v>
      </c>
      <c r="G205" s="56">
        <v>3500</v>
      </c>
      <c r="H205" s="132" t="s">
        <v>141</v>
      </c>
      <c r="I205" s="14" t="s">
        <v>49</v>
      </c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</row>
    <row r="206" spans="1:35" s="15" customFormat="1" ht="23.1" customHeight="1" x14ac:dyDescent="0.25">
      <c r="A206" s="54">
        <f t="shared" si="12"/>
        <v>194</v>
      </c>
      <c r="B206" s="52" t="s">
        <v>470</v>
      </c>
      <c r="C206" s="53" t="s">
        <v>471</v>
      </c>
      <c r="D206" s="54">
        <v>2016</v>
      </c>
      <c r="E206" s="55" t="s">
        <v>472</v>
      </c>
      <c r="F206" s="56">
        <f t="shared" si="10"/>
        <v>423.07692307692304</v>
      </c>
      <c r="G206" s="56">
        <v>550</v>
      </c>
      <c r="H206" s="132" t="s">
        <v>141</v>
      </c>
      <c r="I206" s="14" t="s">
        <v>49</v>
      </c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</row>
    <row r="207" spans="1:35" s="15" customFormat="1" ht="23.1" customHeight="1" x14ac:dyDescent="0.25">
      <c r="A207" s="54">
        <f t="shared" si="12"/>
        <v>195</v>
      </c>
      <c r="B207" s="52" t="s">
        <v>473</v>
      </c>
      <c r="C207" s="53" t="s">
        <v>474</v>
      </c>
      <c r="D207" s="54">
        <v>2014</v>
      </c>
      <c r="E207" s="55" t="s">
        <v>475</v>
      </c>
      <c r="F207" s="56">
        <f t="shared" si="10"/>
        <v>500</v>
      </c>
      <c r="G207" s="56">
        <v>650</v>
      </c>
      <c r="H207" s="132" t="s">
        <v>141</v>
      </c>
      <c r="I207" s="14" t="s">
        <v>49</v>
      </c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</row>
    <row r="208" spans="1:35" s="15" customFormat="1" ht="23.1" customHeight="1" x14ac:dyDescent="0.25">
      <c r="A208" s="54">
        <f t="shared" si="12"/>
        <v>196</v>
      </c>
      <c r="B208" s="52" t="s">
        <v>476</v>
      </c>
      <c r="C208" s="53" t="s">
        <v>477</v>
      </c>
      <c r="D208" s="54">
        <v>2014</v>
      </c>
      <c r="E208" s="55" t="s">
        <v>478</v>
      </c>
      <c r="F208" s="56">
        <f t="shared" si="10"/>
        <v>500</v>
      </c>
      <c r="G208" s="56">
        <v>650</v>
      </c>
      <c r="H208" s="132" t="s">
        <v>141</v>
      </c>
      <c r="I208" s="14" t="s">
        <v>49</v>
      </c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</row>
    <row r="209" spans="1:35" s="15" customFormat="1" ht="23.1" customHeight="1" x14ac:dyDescent="0.4">
      <c r="A209" s="54">
        <f t="shared" si="12"/>
        <v>197</v>
      </c>
      <c r="B209" s="52" t="s">
        <v>479</v>
      </c>
      <c r="C209" s="53" t="s">
        <v>480</v>
      </c>
      <c r="D209" s="54">
        <v>2011</v>
      </c>
      <c r="E209" s="55" t="s">
        <v>481</v>
      </c>
      <c r="F209" s="56">
        <f t="shared" si="10"/>
        <v>730.76923076923072</v>
      </c>
      <c r="G209" s="56">
        <v>950</v>
      </c>
      <c r="H209" s="132" t="s">
        <v>56</v>
      </c>
      <c r="I209" s="2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</row>
    <row r="210" spans="1:35" s="29" customFormat="1" ht="30" customHeight="1" x14ac:dyDescent="0.65">
      <c r="A210" s="156" t="s">
        <v>852</v>
      </c>
      <c r="B210" s="157"/>
      <c r="C210" s="157"/>
      <c r="D210" s="157"/>
      <c r="E210" s="157"/>
      <c r="F210" s="157"/>
      <c r="G210" s="157"/>
      <c r="H210" s="158"/>
      <c r="I210" s="28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</row>
    <row r="211" spans="1:35" s="123" customFormat="1" ht="24.6" customHeight="1" x14ac:dyDescent="0.4">
      <c r="A211" s="119">
        <v>197</v>
      </c>
      <c r="B211" s="124" t="s">
        <v>982</v>
      </c>
      <c r="C211" s="51" t="s">
        <v>983</v>
      </c>
      <c r="D211" s="120">
        <v>2025</v>
      </c>
      <c r="E211" s="120" t="s">
        <v>984</v>
      </c>
      <c r="F211" s="48">
        <f t="shared" ref="F211:F249" si="13">G211/1.3</f>
        <v>730.76923076923072</v>
      </c>
      <c r="G211" s="50">
        <v>950</v>
      </c>
      <c r="H211" s="138" t="s">
        <v>22</v>
      </c>
      <c r="I211" s="121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2"/>
      <c r="AC211" s="122"/>
      <c r="AD211" s="122"/>
      <c r="AE211" s="122"/>
      <c r="AF211" s="122"/>
      <c r="AG211" s="122"/>
      <c r="AH211" s="122"/>
      <c r="AI211" s="122"/>
    </row>
    <row r="212" spans="1:35" s="123" customFormat="1" ht="24.6" customHeight="1" x14ac:dyDescent="0.4">
      <c r="A212" s="119"/>
      <c r="B212" s="124" t="s">
        <v>1010</v>
      </c>
      <c r="C212" s="51" t="s">
        <v>1011</v>
      </c>
      <c r="D212" s="120">
        <v>2025</v>
      </c>
      <c r="E212" s="120" t="s">
        <v>1012</v>
      </c>
      <c r="F212" s="48">
        <f t="shared" si="13"/>
        <v>730.76923076923072</v>
      </c>
      <c r="G212" s="50">
        <v>950</v>
      </c>
      <c r="H212" s="138"/>
      <c r="I212" s="121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2"/>
      <c r="AC212" s="122"/>
      <c r="AD212" s="122"/>
      <c r="AE212" s="122"/>
      <c r="AF212" s="122"/>
      <c r="AG212" s="122"/>
      <c r="AH212" s="122"/>
      <c r="AI212" s="122"/>
    </row>
    <row r="213" spans="1:35" s="123" customFormat="1" ht="24.6" customHeight="1" x14ac:dyDescent="0.4">
      <c r="A213" s="119">
        <f>A211+1</f>
        <v>198</v>
      </c>
      <c r="B213" s="124" t="s">
        <v>956</v>
      </c>
      <c r="C213" s="51" t="s">
        <v>957</v>
      </c>
      <c r="D213" s="120">
        <v>2025</v>
      </c>
      <c r="E213" s="120" t="s">
        <v>958</v>
      </c>
      <c r="F213" s="48">
        <f t="shared" si="13"/>
        <v>1384.6153846153845</v>
      </c>
      <c r="G213" s="50">
        <v>1800</v>
      </c>
      <c r="H213" s="138"/>
      <c r="I213" s="121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2"/>
      <c r="AC213" s="122"/>
      <c r="AD213" s="122"/>
      <c r="AE213" s="122"/>
      <c r="AF213" s="122"/>
      <c r="AG213" s="122"/>
      <c r="AH213" s="122"/>
      <c r="AI213" s="122"/>
    </row>
    <row r="214" spans="1:35" s="29" customFormat="1" ht="24.6" customHeight="1" x14ac:dyDescent="0.4">
      <c r="A214" s="54">
        <f>A213+1</f>
        <v>199</v>
      </c>
      <c r="B214" s="47" t="s">
        <v>859</v>
      </c>
      <c r="C214" s="51" t="s">
        <v>860</v>
      </c>
      <c r="D214" s="41">
        <v>2024</v>
      </c>
      <c r="E214" s="41" t="s">
        <v>861</v>
      </c>
      <c r="F214" s="48">
        <f t="shared" si="13"/>
        <v>2692.3076923076924</v>
      </c>
      <c r="G214" s="48">
        <v>3500</v>
      </c>
      <c r="H214" s="134"/>
      <c r="I214" s="28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</row>
    <row r="215" spans="1:35" s="29" customFormat="1" ht="24.6" customHeight="1" x14ac:dyDescent="0.4">
      <c r="A215" s="54">
        <f>SUM(A214+1)</f>
        <v>200</v>
      </c>
      <c r="B215" s="47" t="s">
        <v>849</v>
      </c>
      <c r="C215" s="51" t="s">
        <v>850</v>
      </c>
      <c r="D215" s="41">
        <v>2024</v>
      </c>
      <c r="E215" s="41" t="s">
        <v>851</v>
      </c>
      <c r="F215" s="48">
        <f t="shared" si="13"/>
        <v>923.07692307692309</v>
      </c>
      <c r="G215" s="48">
        <v>1200</v>
      </c>
      <c r="H215" s="134"/>
      <c r="I215" s="28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</row>
    <row r="216" spans="1:35" s="29" customFormat="1" ht="20.100000000000001" customHeight="1" x14ac:dyDescent="0.4">
      <c r="A216" s="54">
        <f t="shared" ref="A216:A252" si="14">SUM(A215+1)</f>
        <v>201</v>
      </c>
      <c r="B216" s="47" t="s">
        <v>846</v>
      </c>
      <c r="C216" s="51" t="s">
        <v>847</v>
      </c>
      <c r="D216" s="41">
        <v>2024</v>
      </c>
      <c r="E216" s="41" t="s">
        <v>848</v>
      </c>
      <c r="F216" s="48">
        <f t="shared" si="13"/>
        <v>1384.6153846153845</v>
      </c>
      <c r="G216" s="48">
        <v>1800</v>
      </c>
      <c r="H216" s="134"/>
      <c r="I216" s="28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</row>
    <row r="217" spans="1:35" s="29" customFormat="1" ht="20.100000000000001" customHeight="1" x14ac:dyDescent="0.4">
      <c r="A217" s="54">
        <f t="shared" si="14"/>
        <v>202</v>
      </c>
      <c r="B217" s="47" t="s">
        <v>890</v>
      </c>
      <c r="C217" s="51" t="s">
        <v>184</v>
      </c>
      <c r="D217" s="41">
        <v>2024</v>
      </c>
      <c r="E217" s="41" t="s">
        <v>891</v>
      </c>
      <c r="F217" s="48">
        <f t="shared" si="13"/>
        <v>1461.5384615384614</v>
      </c>
      <c r="G217" s="48">
        <v>1900</v>
      </c>
      <c r="H217" s="134"/>
      <c r="I217" s="28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</row>
    <row r="218" spans="1:35" s="29" customFormat="1" ht="24.6" customHeight="1" x14ac:dyDescent="0.4">
      <c r="A218" s="54">
        <f t="shared" si="14"/>
        <v>203</v>
      </c>
      <c r="B218" s="47" t="s">
        <v>482</v>
      </c>
      <c r="C218" s="51" t="s">
        <v>184</v>
      </c>
      <c r="D218" s="41">
        <v>2024</v>
      </c>
      <c r="E218" s="41" t="s">
        <v>483</v>
      </c>
      <c r="F218" s="48">
        <f t="shared" si="13"/>
        <v>923.07692307692309</v>
      </c>
      <c r="G218" s="48">
        <v>1200</v>
      </c>
      <c r="H218" s="134"/>
      <c r="I218" s="28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</row>
    <row r="219" spans="1:35" s="29" customFormat="1" ht="23.1" customHeight="1" x14ac:dyDescent="0.4">
      <c r="A219" s="54">
        <f t="shared" si="14"/>
        <v>204</v>
      </c>
      <c r="B219" s="47" t="s">
        <v>484</v>
      </c>
      <c r="C219" s="51" t="s">
        <v>485</v>
      </c>
      <c r="D219" s="41">
        <v>2024</v>
      </c>
      <c r="E219" s="41" t="s">
        <v>486</v>
      </c>
      <c r="F219" s="48">
        <f t="shared" si="13"/>
        <v>730.76923076923072</v>
      </c>
      <c r="G219" s="48">
        <v>950</v>
      </c>
      <c r="H219" s="134"/>
      <c r="I219" s="28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</row>
    <row r="220" spans="1:35" s="29" customFormat="1" ht="25.5" customHeight="1" x14ac:dyDescent="0.4">
      <c r="A220" s="54">
        <f t="shared" si="14"/>
        <v>205</v>
      </c>
      <c r="B220" s="47" t="s">
        <v>487</v>
      </c>
      <c r="C220" s="51" t="s">
        <v>488</v>
      </c>
      <c r="D220" s="41">
        <v>2024</v>
      </c>
      <c r="E220" s="41" t="s">
        <v>489</v>
      </c>
      <c r="F220" s="48">
        <f t="shared" si="13"/>
        <v>653.84615384615381</v>
      </c>
      <c r="G220" s="48">
        <v>850</v>
      </c>
      <c r="H220" s="134"/>
      <c r="I220" s="28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</row>
    <row r="221" spans="1:35" s="29" customFormat="1" ht="21.95" customHeight="1" x14ac:dyDescent="0.4">
      <c r="A221" s="54">
        <f t="shared" si="14"/>
        <v>206</v>
      </c>
      <c r="B221" s="47" t="s">
        <v>490</v>
      </c>
      <c r="C221" s="51" t="s">
        <v>491</v>
      </c>
      <c r="D221" s="41">
        <v>2024</v>
      </c>
      <c r="E221" s="41" t="s">
        <v>492</v>
      </c>
      <c r="F221" s="48">
        <f t="shared" si="13"/>
        <v>730.76923076923072</v>
      </c>
      <c r="G221" s="48">
        <v>950</v>
      </c>
      <c r="H221" s="134"/>
      <c r="I221" s="28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</row>
    <row r="222" spans="1:35" s="29" customFormat="1" ht="24" customHeight="1" x14ac:dyDescent="0.4">
      <c r="A222" s="54">
        <f t="shared" si="14"/>
        <v>207</v>
      </c>
      <c r="B222" s="47" t="s">
        <v>493</v>
      </c>
      <c r="C222" s="51" t="s">
        <v>494</v>
      </c>
      <c r="D222" s="41">
        <v>2024</v>
      </c>
      <c r="E222" s="41" t="s">
        <v>497</v>
      </c>
      <c r="F222" s="48">
        <f t="shared" si="13"/>
        <v>576.92307692307691</v>
      </c>
      <c r="G222" s="48">
        <v>750</v>
      </c>
      <c r="H222" s="134"/>
      <c r="I222" s="28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</row>
    <row r="223" spans="1:35" s="19" customFormat="1" ht="24" customHeight="1" x14ac:dyDescent="0.35">
      <c r="A223" s="54">
        <f t="shared" si="14"/>
        <v>208</v>
      </c>
      <c r="B223" s="47" t="s">
        <v>183</v>
      </c>
      <c r="C223" s="51" t="s">
        <v>184</v>
      </c>
      <c r="D223" s="49">
        <v>2023</v>
      </c>
      <c r="E223" s="41" t="s">
        <v>185</v>
      </c>
      <c r="F223" s="48">
        <f t="shared" si="13"/>
        <v>1307.6923076923076</v>
      </c>
      <c r="G223" s="48">
        <v>1700</v>
      </c>
      <c r="H223" s="130"/>
      <c r="I223" s="17"/>
      <c r="J223" s="99"/>
      <c r="K223" s="99"/>
      <c r="L223" s="99"/>
      <c r="M223" s="99"/>
      <c r="N223" s="99"/>
      <c r="O223" s="99"/>
      <c r="P223" s="99"/>
      <c r="Q223" s="99"/>
      <c r="R223" s="99"/>
      <c r="S223" s="99"/>
      <c r="T223" s="99"/>
      <c r="U223" s="99"/>
      <c r="V223" s="99"/>
      <c r="W223" s="99"/>
      <c r="X223" s="99"/>
      <c r="Y223" s="99"/>
      <c r="Z223" s="99"/>
      <c r="AA223" s="99"/>
      <c r="AB223" s="99"/>
      <c r="AC223" s="99"/>
      <c r="AD223" s="99"/>
      <c r="AE223" s="99"/>
      <c r="AF223" s="99"/>
      <c r="AG223" s="99"/>
      <c r="AH223" s="99"/>
      <c r="AI223" s="99"/>
    </row>
    <row r="224" spans="1:35" s="29" customFormat="1" ht="19.5" customHeight="1" thickBot="1" x14ac:dyDescent="0.45">
      <c r="A224" s="54">
        <f t="shared" si="14"/>
        <v>209</v>
      </c>
      <c r="B224" s="47" t="s">
        <v>495</v>
      </c>
      <c r="C224" s="51" t="s">
        <v>496</v>
      </c>
      <c r="D224" s="41">
        <v>2023</v>
      </c>
      <c r="E224" s="41" t="s">
        <v>920</v>
      </c>
      <c r="F224" s="48">
        <f t="shared" si="13"/>
        <v>653.84615384615381</v>
      </c>
      <c r="G224" s="48">
        <v>850</v>
      </c>
      <c r="H224" s="134"/>
      <c r="I224" s="46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</row>
    <row r="225" spans="1:35" s="13" customFormat="1" ht="23.1" customHeight="1" thickTop="1" thickBot="1" x14ac:dyDescent="0.45">
      <c r="A225" s="54">
        <f t="shared" si="14"/>
        <v>210</v>
      </c>
      <c r="B225" s="47" t="s">
        <v>498</v>
      </c>
      <c r="C225" s="51" t="s">
        <v>499</v>
      </c>
      <c r="D225" s="41">
        <v>2023</v>
      </c>
      <c r="E225" s="41" t="s">
        <v>916</v>
      </c>
      <c r="F225" s="48">
        <f t="shared" si="13"/>
        <v>923.07692307692309</v>
      </c>
      <c r="G225" s="48">
        <v>1200</v>
      </c>
      <c r="H225" s="134"/>
      <c r="I225" s="28"/>
      <c r="J225" s="103"/>
      <c r="K225" s="103"/>
      <c r="L225" s="103"/>
      <c r="M225" s="103"/>
      <c r="N225" s="103"/>
      <c r="O225" s="103"/>
      <c r="P225" s="103"/>
      <c r="Q225" s="103"/>
      <c r="R225" s="103"/>
      <c r="S225" s="103"/>
      <c r="T225" s="103"/>
      <c r="U225" s="103"/>
      <c r="V225" s="103"/>
      <c r="W225" s="103"/>
      <c r="X225" s="103"/>
      <c r="Y225" s="103"/>
      <c r="Z225" s="103"/>
      <c r="AA225" s="103"/>
      <c r="AB225" s="103"/>
      <c r="AC225" s="103"/>
      <c r="AD225" s="103"/>
      <c r="AE225" s="103"/>
      <c r="AF225" s="103"/>
      <c r="AG225" s="103"/>
      <c r="AH225" s="103"/>
      <c r="AI225" s="103"/>
    </row>
    <row r="226" spans="1:35" s="29" customFormat="1" ht="23.1" customHeight="1" thickTop="1" x14ac:dyDescent="0.4">
      <c r="A226" s="54">
        <f t="shared" si="14"/>
        <v>211</v>
      </c>
      <c r="B226" s="47" t="s">
        <v>500</v>
      </c>
      <c r="C226" s="51" t="s">
        <v>501</v>
      </c>
      <c r="D226" s="49">
        <v>2023</v>
      </c>
      <c r="E226" s="41" t="s">
        <v>502</v>
      </c>
      <c r="F226" s="48">
        <f t="shared" si="13"/>
        <v>615.38461538461536</v>
      </c>
      <c r="G226" s="48">
        <v>800</v>
      </c>
      <c r="H226" s="131"/>
      <c r="I226" s="1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</row>
    <row r="227" spans="1:35" ht="23.1" customHeight="1" x14ac:dyDescent="0.25">
      <c r="A227" s="54">
        <f>SUM(A226+1)</f>
        <v>212</v>
      </c>
      <c r="B227" s="47" t="s">
        <v>503</v>
      </c>
      <c r="C227" s="51" t="s">
        <v>504</v>
      </c>
      <c r="D227" s="49">
        <v>2022</v>
      </c>
      <c r="E227" s="41" t="s">
        <v>505</v>
      </c>
      <c r="F227" s="48">
        <f t="shared" si="13"/>
        <v>1076.9230769230769</v>
      </c>
      <c r="G227" s="48">
        <v>1400</v>
      </c>
      <c r="H227" s="131"/>
      <c r="I227" s="12"/>
    </row>
    <row r="228" spans="1:35" ht="23.1" customHeight="1" x14ac:dyDescent="0.35">
      <c r="A228" s="54">
        <f t="shared" si="14"/>
        <v>213</v>
      </c>
      <c r="B228" s="52" t="s">
        <v>506</v>
      </c>
      <c r="C228" s="53" t="s">
        <v>316</v>
      </c>
      <c r="D228" s="54">
        <v>2022</v>
      </c>
      <c r="E228" s="55" t="s">
        <v>232</v>
      </c>
      <c r="F228" s="56">
        <f t="shared" si="13"/>
        <v>1692.3076923076922</v>
      </c>
      <c r="G228" s="56">
        <v>2200</v>
      </c>
      <c r="H228" s="132" t="s">
        <v>56</v>
      </c>
      <c r="I228" s="30"/>
    </row>
    <row r="229" spans="1:35" s="31" customFormat="1" ht="23.1" customHeight="1" x14ac:dyDescent="0.35">
      <c r="A229" s="54">
        <f t="shared" si="14"/>
        <v>214</v>
      </c>
      <c r="B229" s="52" t="s">
        <v>507</v>
      </c>
      <c r="C229" s="53" t="s">
        <v>508</v>
      </c>
      <c r="D229" s="54">
        <v>2022</v>
      </c>
      <c r="E229" s="55" t="s">
        <v>509</v>
      </c>
      <c r="F229" s="56">
        <f t="shared" si="13"/>
        <v>730.76923076923072</v>
      </c>
      <c r="G229" s="56">
        <v>950</v>
      </c>
      <c r="H229" s="132"/>
      <c r="I229" s="30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</row>
    <row r="230" spans="1:35" s="31" customFormat="1" ht="23.1" customHeight="1" x14ac:dyDescent="0.35">
      <c r="A230" s="54">
        <f t="shared" si="14"/>
        <v>215</v>
      </c>
      <c r="B230" s="52" t="s">
        <v>510</v>
      </c>
      <c r="C230" s="53" t="s">
        <v>511</v>
      </c>
      <c r="D230" s="54">
        <v>2022</v>
      </c>
      <c r="E230" s="55" t="s">
        <v>512</v>
      </c>
      <c r="F230" s="56">
        <f t="shared" si="13"/>
        <v>692.30769230769226</v>
      </c>
      <c r="G230" s="56">
        <v>900</v>
      </c>
      <c r="H230" s="132"/>
      <c r="I230" s="32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  <c r="U230" s="104"/>
      <c r="V230" s="104"/>
      <c r="W230" s="104"/>
      <c r="X230" s="104"/>
      <c r="Y230" s="104"/>
      <c r="Z230" s="104"/>
      <c r="AA230" s="104"/>
      <c r="AB230" s="104"/>
      <c r="AC230" s="104"/>
      <c r="AD230" s="104"/>
      <c r="AE230" s="104"/>
      <c r="AF230" s="104"/>
      <c r="AG230" s="104"/>
      <c r="AH230" s="104"/>
      <c r="AI230" s="104"/>
    </row>
    <row r="231" spans="1:35" s="33" customFormat="1" ht="23.1" customHeight="1" x14ac:dyDescent="0.35">
      <c r="A231" s="54">
        <f t="shared" si="14"/>
        <v>216</v>
      </c>
      <c r="B231" s="52" t="s">
        <v>513</v>
      </c>
      <c r="C231" s="53" t="s">
        <v>514</v>
      </c>
      <c r="D231" s="54">
        <v>2022</v>
      </c>
      <c r="E231" s="55" t="s">
        <v>515</v>
      </c>
      <c r="F231" s="56">
        <f t="shared" si="13"/>
        <v>730.76923076923072</v>
      </c>
      <c r="G231" s="56">
        <v>950</v>
      </c>
      <c r="H231" s="132"/>
      <c r="I231" s="32"/>
      <c r="J231" s="105"/>
      <c r="K231" s="105"/>
      <c r="L231" s="105"/>
      <c r="M231" s="105"/>
      <c r="N231" s="105"/>
      <c r="O231" s="105"/>
      <c r="P231" s="105"/>
      <c r="Q231" s="105"/>
      <c r="R231" s="105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5"/>
      <c r="AD231" s="105"/>
      <c r="AE231" s="105"/>
      <c r="AF231" s="105"/>
      <c r="AG231" s="105"/>
      <c r="AH231" s="105"/>
      <c r="AI231" s="105"/>
    </row>
    <row r="232" spans="1:35" s="33" customFormat="1" ht="23.1" customHeight="1" x14ac:dyDescent="0.35">
      <c r="A232" s="54">
        <f t="shared" si="14"/>
        <v>217</v>
      </c>
      <c r="B232" s="52" t="s">
        <v>516</v>
      </c>
      <c r="C232" s="53" t="s">
        <v>517</v>
      </c>
      <c r="D232" s="54">
        <v>2022</v>
      </c>
      <c r="E232" s="55" t="s">
        <v>518</v>
      </c>
      <c r="F232" s="56">
        <f t="shared" si="13"/>
        <v>1153.8461538461538</v>
      </c>
      <c r="G232" s="56">
        <v>1500</v>
      </c>
      <c r="H232" s="132"/>
      <c r="I232" s="9"/>
      <c r="J232" s="105"/>
      <c r="K232" s="105"/>
      <c r="L232" s="105"/>
      <c r="M232" s="105"/>
      <c r="N232" s="105"/>
      <c r="O232" s="105"/>
      <c r="P232" s="105"/>
      <c r="Q232" s="105"/>
      <c r="R232" s="105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5"/>
      <c r="AD232" s="105"/>
      <c r="AE232" s="105"/>
      <c r="AF232" s="105"/>
      <c r="AG232" s="105"/>
      <c r="AH232" s="105"/>
      <c r="AI232" s="105"/>
    </row>
    <row r="233" spans="1:35" s="11" customFormat="1" ht="23.1" customHeight="1" x14ac:dyDescent="0.25">
      <c r="A233" s="54">
        <f t="shared" si="14"/>
        <v>218</v>
      </c>
      <c r="B233" s="52" t="s">
        <v>906</v>
      </c>
      <c r="C233" s="53" t="s">
        <v>519</v>
      </c>
      <c r="D233" s="54">
        <v>2022</v>
      </c>
      <c r="E233" s="55" t="s">
        <v>520</v>
      </c>
      <c r="F233" s="56">
        <f t="shared" si="13"/>
        <v>730.76923076923072</v>
      </c>
      <c r="G233" s="56">
        <v>950</v>
      </c>
      <c r="H233" s="132"/>
      <c r="I233" s="12"/>
      <c r="J233" s="97"/>
      <c r="K233" s="97"/>
      <c r="L233" s="97"/>
      <c r="M233" s="97"/>
      <c r="N233" s="97"/>
      <c r="O233" s="97"/>
      <c r="P233" s="97"/>
      <c r="Q233" s="97"/>
      <c r="R233" s="97"/>
      <c r="S233" s="97"/>
      <c r="T233" s="97"/>
      <c r="U233" s="97"/>
      <c r="V233" s="97"/>
      <c r="W233" s="97"/>
      <c r="X233" s="97"/>
      <c r="Y233" s="97"/>
      <c r="Z233" s="97"/>
      <c r="AA233" s="97"/>
      <c r="AB233" s="97"/>
      <c r="AC233" s="97"/>
      <c r="AD233" s="97"/>
      <c r="AE233" s="97"/>
      <c r="AF233" s="97"/>
      <c r="AG233" s="97"/>
      <c r="AH233" s="97"/>
      <c r="AI233" s="97"/>
    </row>
    <row r="234" spans="1:35" ht="23.1" customHeight="1" x14ac:dyDescent="0.25">
      <c r="A234" s="54">
        <f t="shared" si="14"/>
        <v>219</v>
      </c>
      <c r="B234" s="52" t="s">
        <v>521</v>
      </c>
      <c r="C234" s="53" t="s">
        <v>217</v>
      </c>
      <c r="D234" s="54">
        <v>2021</v>
      </c>
      <c r="E234" s="55" t="s">
        <v>522</v>
      </c>
      <c r="F234" s="56">
        <f t="shared" si="13"/>
        <v>1461.5384615384614</v>
      </c>
      <c r="G234" s="56">
        <v>1900</v>
      </c>
      <c r="H234" s="132" t="s">
        <v>59</v>
      </c>
      <c r="I234" s="12"/>
    </row>
    <row r="235" spans="1:35" ht="23.1" customHeight="1" x14ac:dyDescent="0.25">
      <c r="A235" s="54">
        <f t="shared" si="14"/>
        <v>220</v>
      </c>
      <c r="B235" s="52" t="s">
        <v>523</v>
      </c>
      <c r="C235" s="53" t="s">
        <v>217</v>
      </c>
      <c r="D235" s="54">
        <v>2021</v>
      </c>
      <c r="E235" s="55" t="s">
        <v>524</v>
      </c>
      <c r="F235" s="56">
        <f t="shared" si="13"/>
        <v>1307.6923076923076</v>
      </c>
      <c r="G235" s="56">
        <v>1700</v>
      </c>
      <c r="H235" s="132" t="s">
        <v>59</v>
      </c>
      <c r="I235" s="12"/>
    </row>
    <row r="236" spans="1:35" ht="23.1" customHeight="1" x14ac:dyDescent="0.25">
      <c r="A236" s="54">
        <f t="shared" si="14"/>
        <v>221</v>
      </c>
      <c r="B236" s="52" t="s">
        <v>525</v>
      </c>
      <c r="C236" s="53" t="s">
        <v>526</v>
      </c>
      <c r="D236" s="54">
        <v>2021</v>
      </c>
      <c r="E236" s="55" t="s">
        <v>527</v>
      </c>
      <c r="F236" s="56">
        <f t="shared" si="13"/>
        <v>730.76923076923072</v>
      </c>
      <c r="G236" s="56">
        <v>950</v>
      </c>
      <c r="H236" s="132" t="s">
        <v>528</v>
      </c>
      <c r="I236" s="12"/>
    </row>
    <row r="237" spans="1:35" ht="23.1" customHeight="1" x14ac:dyDescent="0.25">
      <c r="A237" s="54">
        <f t="shared" si="14"/>
        <v>222</v>
      </c>
      <c r="B237" s="52" t="s">
        <v>529</v>
      </c>
      <c r="C237" s="53" t="s">
        <v>530</v>
      </c>
      <c r="D237" s="54">
        <v>2021</v>
      </c>
      <c r="E237" s="55" t="s">
        <v>531</v>
      </c>
      <c r="F237" s="56">
        <f t="shared" si="13"/>
        <v>730.76923076923072</v>
      </c>
      <c r="G237" s="56">
        <v>950</v>
      </c>
      <c r="H237" s="132" t="s">
        <v>528</v>
      </c>
      <c r="I237" s="12"/>
    </row>
    <row r="238" spans="1:35" ht="23.1" customHeight="1" x14ac:dyDescent="0.25">
      <c r="A238" s="54">
        <f t="shared" si="14"/>
        <v>223</v>
      </c>
      <c r="B238" s="52" t="s">
        <v>532</v>
      </c>
      <c r="C238" s="53" t="s">
        <v>533</v>
      </c>
      <c r="D238" s="54">
        <v>2021</v>
      </c>
      <c r="E238" s="55" t="s">
        <v>534</v>
      </c>
      <c r="F238" s="56">
        <f t="shared" si="13"/>
        <v>576.92307692307691</v>
      </c>
      <c r="G238" s="56">
        <v>750</v>
      </c>
      <c r="H238" s="132" t="s">
        <v>528</v>
      </c>
      <c r="I238" s="12"/>
    </row>
    <row r="239" spans="1:35" ht="23.1" customHeight="1" x14ac:dyDescent="0.25">
      <c r="A239" s="54">
        <f t="shared" si="14"/>
        <v>224</v>
      </c>
      <c r="B239" s="52" t="s">
        <v>907</v>
      </c>
      <c r="C239" s="53" t="s">
        <v>535</v>
      </c>
      <c r="D239" s="54">
        <v>2021</v>
      </c>
      <c r="E239" s="55" t="s">
        <v>536</v>
      </c>
      <c r="F239" s="56">
        <f t="shared" si="13"/>
        <v>576.92307692307691</v>
      </c>
      <c r="G239" s="56">
        <v>750</v>
      </c>
      <c r="H239" s="132"/>
      <c r="I239" s="12"/>
    </row>
    <row r="240" spans="1:35" ht="23.1" customHeight="1" x14ac:dyDescent="0.25">
      <c r="A240" s="54">
        <f t="shared" si="14"/>
        <v>225</v>
      </c>
      <c r="B240" s="52" t="s">
        <v>285</v>
      </c>
      <c r="C240" s="53" t="s">
        <v>217</v>
      </c>
      <c r="D240" s="54">
        <v>2021</v>
      </c>
      <c r="E240" s="55" t="s">
        <v>286</v>
      </c>
      <c r="F240" s="56">
        <f t="shared" si="13"/>
        <v>923.07692307692309</v>
      </c>
      <c r="G240" s="56">
        <v>1200</v>
      </c>
      <c r="H240" s="132"/>
      <c r="I240" s="9"/>
    </row>
    <row r="241" spans="1:35" s="11" customFormat="1" ht="23.1" customHeight="1" x14ac:dyDescent="0.25">
      <c r="A241" s="54">
        <f t="shared" si="14"/>
        <v>226</v>
      </c>
      <c r="B241" s="52" t="s">
        <v>537</v>
      </c>
      <c r="C241" s="53" t="s">
        <v>538</v>
      </c>
      <c r="D241" s="54">
        <v>2021</v>
      </c>
      <c r="E241" s="55" t="s">
        <v>539</v>
      </c>
      <c r="F241" s="56">
        <f t="shared" si="13"/>
        <v>923.07692307692309</v>
      </c>
      <c r="G241" s="56">
        <v>1200</v>
      </c>
      <c r="H241" s="132" t="s">
        <v>56</v>
      </c>
      <c r="I241" s="22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7"/>
      <c r="AH241" s="97"/>
      <c r="AI241" s="97"/>
    </row>
    <row r="242" spans="1:35" ht="23.1" customHeight="1" x14ac:dyDescent="0.25">
      <c r="A242" s="54">
        <f t="shared" si="14"/>
        <v>227</v>
      </c>
      <c r="B242" s="52" t="s">
        <v>540</v>
      </c>
      <c r="C242" s="53" t="s">
        <v>541</v>
      </c>
      <c r="D242" s="54">
        <v>2021</v>
      </c>
      <c r="E242" s="55" t="s">
        <v>542</v>
      </c>
      <c r="F242" s="56">
        <f t="shared" si="13"/>
        <v>653.84615384615381</v>
      </c>
      <c r="G242" s="56">
        <v>850</v>
      </c>
      <c r="H242" s="137" t="s">
        <v>146</v>
      </c>
      <c r="I242" s="22"/>
    </row>
    <row r="243" spans="1:35" ht="23.1" customHeight="1" x14ac:dyDescent="0.25">
      <c r="A243" s="54">
        <f t="shared" si="14"/>
        <v>228</v>
      </c>
      <c r="B243" s="52" t="s">
        <v>543</v>
      </c>
      <c r="C243" s="53" t="s">
        <v>544</v>
      </c>
      <c r="D243" s="54">
        <v>2021</v>
      </c>
      <c r="E243" s="55" t="s">
        <v>545</v>
      </c>
      <c r="F243" s="56">
        <f t="shared" si="13"/>
        <v>653.84615384615381</v>
      </c>
      <c r="G243" s="56">
        <v>850</v>
      </c>
      <c r="H243" s="137" t="s">
        <v>72</v>
      </c>
      <c r="I243" s="12"/>
    </row>
    <row r="244" spans="1:35" ht="23.1" customHeight="1" x14ac:dyDescent="0.25">
      <c r="A244" s="54">
        <f t="shared" si="14"/>
        <v>229</v>
      </c>
      <c r="B244" s="52" t="s">
        <v>546</v>
      </c>
      <c r="C244" s="53" t="s">
        <v>547</v>
      </c>
      <c r="D244" s="54">
        <v>2020</v>
      </c>
      <c r="E244" s="55" t="s">
        <v>548</v>
      </c>
      <c r="F244" s="56">
        <f t="shared" si="13"/>
        <v>730.76923076923072</v>
      </c>
      <c r="G244" s="56">
        <v>950</v>
      </c>
      <c r="H244" s="132" t="s">
        <v>59</v>
      </c>
      <c r="I244" s="12"/>
    </row>
    <row r="245" spans="1:35" ht="23.1" customHeight="1" x14ac:dyDescent="0.25">
      <c r="A245" s="54">
        <f t="shared" si="14"/>
        <v>230</v>
      </c>
      <c r="B245" s="52" t="s">
        <v>549</v>
      </c>
      <c r="C245" s="53" t="s">
        <v>550</v>
      </c>
      <c r="D245" s="54">
        <v>2020</v>
      </c>
      <c r="E245" s="55" t="s">
        <v>551</v>
      </c>
      <c r="F245" s="56">
        <f t="shared" si="13"/>
        <v>730.76923076923072</v>
      </c>
      <c r="G245" s="56">
        <v>950</v>
      </c>
      <c r="H245" s="132" t="s">
        <v>59</v>
      </c>
      <c r="I245" s="12"/>
    </row>
    <row r="246" spans="1:35" ht="23.1" customHeight="1" x14ac:dyDescent="0.25">
      <c r="A246" s="54">
        <f t="shared" si="14"/>
        <v>231</v>
      </c>
      <c r="B246" s="52" t="s">
        <v>552</v>
      </c>
      <c r="C246" s="53" t="s">
        <v>553</v>
      </c>
      <c r="D246" s="54">
        <v>2020</v>
      </c>
      <c r="E246" s="55" t="s">
        <v>554</v>
      </c>
      <c r="F246" s="56">
        <f t="shared" si="13"/>
        <v>730.76923076923072</v>
      </c>
      <c r="G246" s="56">
        <v>950</v>
      </c>
      <c r="H246" s="132"/>
      <c r="I246" s="12"/>
    </row>
    <row r="247" spans="1:35" ht="23.1" customHeight="1" x14ac:dyDescent="0.25">
      <c r="A247" s="54">
        <f t="shared" si="14"/>
        <v>232</v>
      </c>
      <c r="B247" s="52" t="s">
        <v>556</v>
      </c>
      <c r="C247" s="53" t="s">
        <v>557</v>
      </c>
      <c r="D247" s="54">
        <v>2019</v>
      </c>
      <c r="E247" s="55" t="s">
        <v>558</v>
      </c>
      <c r="F247" s="56">
        <f t="shared" si="13"/>
        <v>730.76923076923072</v>
      </c>
      <c r="G247" s="56">
        <v>950</v>
      </c>
      <c r="H247" s="132" t="s">
        <v>56</v>
      </c>
      <c r="I247" s="12"/>
    </row>
    <row r="248" spans="1:35" ht="23.1" customHeight="1" x14ac:dyDescent="0.25">
      <c r="A248" s="54">
        <f t="shared" si="14"/>
        <v>233</v>
      </c>
      <c r="B248" s="52" t="s">
        <v>559</v>
      </c>
      <c r="C248" s="53" t="s">
        <v>504</v>
      </c>
      <c r="D248" s="54">
        <v>2019</v>
      </c>
      <c r="E248" s="55" t="s">
        <v>560</v>
      </c>
      <c r="F248" s="56">
        <f t="shared" si="13"/>
        <v>730.76923076923072</v>
      </c>
      <c r="G248" s="56">
        <v>950</v>
      </c>
      <c r="H248" s="132"/>
      <c r="I248" s="22"/>
    </row>
    <row r="249" spans="1:35" ht="23.1" customHeight="1" x14ac:dyDescent="0.25">
      <c r="A249" s="54">
        <f t="shared" si="14"/>
        <v>234</v>
      </c>
      <c r="B249" s="52" t="s">
        <v>561</v>
      </c>
      <c r="C249" s="53" t="s">
        <v>316</v>
      </c>
      <c r="D249" s="54">
        <v>2017</v>
      </c>
      <c r="E249" s="55" t="s">
        <v>562</v>
      </c>
      <c r="F249" s="56">
        <f t="shared" si="13"/>
        <v>1384.6153846153845</v>
      </c>
      <c r="G249" s="56">
        <v>1800</v>
      </c>
      <c r="H249" s="137" t="s">
        <v>146</v>
      </c>
      <c r="I249" s="22" t="s">
        <v>106</v>
      </c>
    </row>
    <row r="250" spans="1:35" ht="23.1" customHeight="1" x14ac:dyDescent="0.25">
      <c r="A250" s="54">
        <f t="shared" si="14"/>
        <v>235</v>
      </c>
      <c r="B250" s="52" t="s">
        <v>563</v>
      </c>
      <c r="C250" s="53" t="s">
        <v>564</v>
      </c>
      <c r="D250" s="54" t="s">
        <v>565</v>
      </c>
      <c r="E250" s="55" t="s">
        <v>566</v>
      </c>
      <c r="F250" s="56">
        <f xml:space="preserve"> G250/1.3</f>
        <v>230.76923076923077</v>
      </c>
      <c r="G250" s="56">
        <v>300</v>
      </c>
      <c r="H250" s="137" t="s">
        <v>59</v>
      </c>
      <c r="I250" s="22"/>
    </row>
    <row r="251" spans="1:35" ht="23.1" customHeight="1" x14ac:dyDescent="0.25">
      <c r="A251" s="54">
        <f t="shared" si="14"/>
        <v>236</v>
      </c>
      <c r="B251" s="52" t="s">
        <v>567</v>
      </c>
      <c r="C251" s="53" t="s">
        <v>568</v>
      </c>
      <c r="D251" s="54" t="s">
        <v>565</v>
      </c>
      <c r="E251" s="55" t="s">
        <v>569</v>
      </c>
      <c r="F251" s="56">
        <f>G251/1.3</f>
        <v>230.76923076923077</v>
      </c>
      <c r="G251" s="56">
        <v>300</v>
      </c>
      <c r="H251" s="137" t="s">
        <v>59</v>
      </c>
      <c r="I251" s="22"/>
    </row>
    <row r="252" spans="1:35" ht="23.1" customHeight="1" x14ac:dyDescent="0.35">
      <c r="A252" s="54">
        <f t="shared" si="14"/>
        <v>237</v>
      </c>
      <c r="B252" s="52" t="s">
        <v>570</v>
      </c>
      <c r="C252" s="53" t="s">
        <v>571</v>
      </c>
      <c r="D252" s="54" t="s">
        <v>565</v>
      </c>
      <c r="E252" s="55" t="s">
        <v>572</v>
      </c>
      <c r="F252" s="56">
        <f>G252/1.3</f>
        <v>230.76923076923077</v>
      </c>
      <c r="G252" s="56">
        <v>300</v>
      </c>
      <c r="H252" s="132" t="s">
        <v>56</v>
      </c>
      <c r="I252" s="30"/>
    </row>
    <row r="253" spans="1:35" s="34" customFormat="1" ht="24.95" customHeight="1" x14ac:dyDescent="0.65">
      <c r="A253" s="156" t="s">
        <v>843</v>
      </c>
      <c r="B253" s="157"/>
      <c r="C253" s="157"/>
      <c r="D253" s="157"/>
      <c r="E253" s="157"/>
      <c r="F253" s="157"/>
      <c r="G253" s="157"/>
      <c r="H253" s="158"/>
      <c r="I253" s="12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</row>
    <row r="254" spans="1:35" s="34" customFormat="1" ht="24.95" customHeight="1" x14ac:dyDescent="0.35">
      <c r="A254" s="54">
        <f>A252+1</f>
        <v>238</v>
      </c>
      <c r="B254" s="47" t="s">
        <v>939</v>
      </c>
      <c r="C254" s="49" t="s">
        <v>936</v>
      </c>
      <c r="D254" s="51">
        <v>2025</v>
      </c>
      <c r="E254" s="41" t="s">
        <v>937</v>
      </c>
      <c r="F254" s="48">
        <f t="shared" ref="F254:F300" si="15">G254/1.3</f>
        <v>1461.5384615384614</v>
      </c>
      <c r="G254" s="48">
        <v>1900</v>
      </c>
      <c r="H254" s="139"/>
      <c r="I254" s="12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</row>
    <row r="255" spans="1:35" s="34" customFormat="1" ht="24.95" customHeight="1" x14ac:dyDescent="0.35">
      <c r="A255" s="54">
        <f>A254+1</f>
        <v>239</v>
      </c>
      <c r="B255" s="47" t="s">
        <v>945</v>
      </c>
      <c r="C255" s="49" t="s">
        <v>865</v>
      </c>
      <c r="D255" s="51">
        <v>2025</v>
      </c>
      <c r="E255" s="41" t="s">
        <v>946</v>
      </c>
      <c r="F255" s="48">
        <f t="shared" si="15"/>
        <v>1307.6923076923076</v>
      </c>
      <c r="G255" s="48">
        <v>1700</v>
      </c>
      <c r="H255" s="139"/>
      <c r="I255" s="12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</row>
    <row r="256" spans="1:35" s="34" customFormat="1" ht="24.95" customHeight="1" x14ac:dyDescent="0.35">
      <c r="A256" s="54">
        <f>A255+1</f>
        <v>240</v>
      </c>
      <c r="B256" s="47" t="s">
        <v>908</v>
      </c>
      <c r="C256" s="49" t="s">
        <v>909</v>
      </c>
      <c r="D256" s="51">
        <v>2024</v>
      </c>
      <c r="E256" s="41" t="s">
        <v>910</v>
      </c>
      <c r="F256" s="48">
        <f t="shared" si="15"/>
        <v>653.84615384615381</v>
      </c>
      <c r="G256" s="48">
        <v>850</v>
      </c>
      <c r="H256" s="139"/>
      <c r="I256" s="12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</row>
    <row r="257" spans="1:35" s="34" customFormat="1" ht="24.95" customHeight="1" x14ac:dyDescent="0.35">
      <c r="A257" s="54">
        <f>SUM(A256,1)</f>
        <v>241</v>
      </c>
      <c r="B257" s="47" t="s">
        <v>925</v>
      </c>
      <c r="C257" s="49" t="s">
        <v>865</v>
      </c>
      <c r="D257" s="51">
        <v>2024</v>
      </c>
      <c r="E257" s="41" t="s">
        <v>866</v>
      </c>
      <c r="F257" s="48">
        <f t="shared" si="15"/>
        <v>923.07692307692309</v>
      </c>
      <c r="G257" s="48">
        <v>1200</v>
      </c>
      <c r="H257" s="139"/>
      <c r="I257" s="12"/>
      <c r="J257" s="106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</row>
    <row r="258" spans="1:35" ht="23.1" customHeight="1" x14ac:dyDescent="0.35">
      <c r="A258" s="54">
        <f t="shared" ref="A258:A300" si="16">A257+1</f>
        <v>242</v>
      </c>
      <c r="B258" s="47" t="s">
        <v>573</v>
      </c>
      <c r="C258" s="51" t="s">
        <v>574</v>
      </c>
      <c r="D258" s="49">
        <v>2024</v>
      </c>
      <c r="E258" s="41" t="s">
        <v>575</v>
      </c>
      <c r="F258" s="48">
        <f t="shared" si="15"/>
        <v>1153.8461538461538</v>
      </c>
      <c r="G258" s="48">
        <v>1500</v>
      </c>
      <c r="H258" s="131"/>
      <c r="I258" s="30"/>
    </row>
    <row r="259" spans="1:35" ht="23.1" customHeight="1" x14ac:dyDescent="0.35">
      <c r="A259" s="54">
        <f t="shared" si="16"/>
        <v>243</v>
      </c>
      <c r="B259" s="77" t="s">
        <v>576</v>
      </c>
      <c r="C259" s="51" t="s">
        <v>577</v>
      </c>
      <c r="D259" s="49">
        <v>2024</v>
      </c>
      <c r="E259" s="41" t="s">
        <v>578</v>
      </c>
      <c r="F259" s="48">
        <f t="shared" si="15"/>
        <v>730.76923076923072</v>
      </c>
      <c r="G259" s="48">
        <v>950</v>
      </c>
      <c r="H259" s="131"/>
      <c r="I259" s="30"/>
    </row>
    <row r="260" spans="1:35" s="34" customFormat="1" ht="23.1" customHeight="1" x14ac:dyDescent="0.35">
      <c r="A260" s="54">
        <f t="shared" si="16"/>
        <v>244</v>
      </c>
      <c r="B260" s="77" t="s">
        <v>579</v>
      </c>
      <c r="C260" s="51" t="s">
        <v>580</v>
      </c>
      <c r="D260" s="77">
        <v>2023</v>
      </c>
      <c r="E260" s="41" t="s">
        <v>581</v>
      </c>
      <c r="F260" s="48">
        <f t="shared" si="15"/>
        <v>1307.6923076923076</v>
      </c>
      <c r="G260" s="61">
        <v>1700</v>
      </c>
      <c r="H260" s="140"/>
      <c r="I260" s="30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</row>
    <row r="261" spans="1:35" s="34" customFormat="1" ht="23.1" customHeight="1" x14ac:dyDescent="0.35">
      <c r="A261" s="54">
        <f t="shared" si="16"/>
        <v>245</v>
      </c>
      <c r="B261" s="77" t="s">
        <v>582</v>
      </c>
      <c r="C261" s="51" t="s">
        <v>583</v>
      </c>
      <c r="D261" s="49">
        <v>2023</v>
      </c>
      <c r="E261" s="41" t="s">
        <v>584</v>
      </c>
      <c r="F261" s="48">
        <f t="shared" si="15"/>
        <v>846.15384615384608</v>
      </c>
      <c r="G261" s="48">
        <v>1100</v>
      </c>
      <c r="H261" s="131"/>
      <c r="I261" s="32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</row>
    <row r="262" spans="1:35" s="35" customFormat="1" ht="23.1" customHeight="1" x14ac:dyDescent="0.35">
      <c r="A262" s="54">
        <f t="shared" si="16"/>
        <v>246</v>
      </c>
      <c r="B262" s="77" t="s">
        <v>585</v>
      </c>
      <c r="C262" s="51" t="s">
        <v>586</v>
      </c>
      <c r="D262" s="49">
        <v>2023</v>
      </c>
      <c r="E262" s="41" t="s">
        <v>587</v>
      </c>
      <c r="F262" s="48">
        <f t="shared" si="15"/>
        <v>730.76923076923072</v>
      </c>
      <c r="G262" s="48">
        <v>950</v>
      </c>
      <c r="H262" s="131"/>
      <c r="I262" s="32"/>
      <c r="J262" s="107"/>
      <c r="K262" s="107"/>
      <c r="L262" s="107"/>
      <c r="M262" s="107"/>
      <c r="N262" s="107"/>
      <c r="O262" s="107"/>
      <c r="P262" s="107"/>
      <c r="Q262" s="107"/>
      <c r="R262" s="107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7"/>
      <c r="AF262" s="107"/>
      <c r="AG262" s="107"/>
      <c r="AH262" s="107"/>
      <c r="AI262" s="107"/>
    </row>
    <row r="263" spans="1:35" s="35" customFormat="1" ht="23.1" customHeight="1" x14ac:dyDescent="0.35">
      <c r="A263" s="54">
        <f t="shared" si="16"/>
        <v>247</v>
      </c>
      <c r="B263" s="77" t="s">
        <v>588</v>
      </c>
      <c r="C263" s="51" t="s">
        <v>589</v>
      </c>
      <c r="D263" s="49">
        <v>2023</v>
      </c>
      <c r="E263" s="41" t="s">
        <v>832</v>
      </c>
      <c r="F263" s="48">
        <f t="shared" si="15"/>
        <v>576.92307692307691</v>
      </c>
      <c r="G263" s="48">
        <v>750</v>
      </c>
      <c r="H263" s="131"/>
      <c r="I263" s="32"/>
      <c r="J263" s="107"/>
      <c r="K263" s="107"/>
      <c r="L263" s="107"/>
      <c r="M263" s="107"/>
      <c r="N263" s="107"/>
      <c r="O263" s="107"/>
      <c r="P263" s="107"/>
      <c r="Q263" s="107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107"/>
      <c r="AG263" s="107"/>
      <c r="AH263" s="107"/>
      <c r="AI263" s="107"/>
    </row>
    <row r="264" spans="1:35" s="35" customFormat="1" ht="23.1" customHeight="1" x14ac:dyDescent="0.35">
      <c r="A264" s="54">
        <f t="shared" si="16"/>
        <v>248</v>
      </c>
      <c r="B264" s="77" t="s">
        <v>591</v>
      </c>
      <c r="C264" s="51" t="s">
        <v>592</v>
      </c>
      <c r="D264" s="49">
        <v>2023</v>
      </c>
      <c r="E264" s="41" t="s">
        <v>590</v>
      </c>
      <c r="F264" s="48">
        <f t="shared" si="15"/>
        <v>730.76923076923072</v>
      </c>
      <c r="G264" s="48">
        <v>950</v>
      </c>
      <c r="H264" s="131"/>
      <c r="I264" s="32"/>
      <c r="J264" s="107"/>
      <c r="K264" s="107"/>
      <c r="L264" s="107"/>
      <c r="M264" s="107"/>
      <c r="N264" s="107"/>
      <c r="O264" s="107"/>
      <c r="P264" s="107"/>
      <c r="Q264" s="107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7"/>
      <c r="AF264" s="107"/>
      <c r="AG264" s="107"/>
      <c r="AH264" s="107"/>
      <c r="AI264" s="107"/>
    </row>
    <row r="265" spans="1:35" s="35" customFormat="1" ht="23.1" customHeight="1" x14ac:dyDescent="0.35">
      <c r="A265" s="54">
        <f t="shared" si="16"/>
        <v>249</v>
      </c>
      <c r="B265" s="47" t="s">
        <v>593</v>
      </c>
      <c r="C265" s="51" t="s">
        <v>594</v>
      </c>
      <c r="D265" s="49">
        <v>2023</v>
      </c>
      <c r="E265" s="41" t="s">
        <v>595</v>
      </c>
      <c r="F265" s="48">
        <f t="shared" si="15"/>
        <v>1384.6153846153845</v>
      </c>
      <c r="G265" s="48">
        <v>1800</v>
      </c>
      <c r="H265" s="131"/>
      <c r="I265" s="32"/>
      <c r="J265" s="107"/>
      <c r="K265" s="107"/>
      <c r="L265" s="107"/>
      <c r="M265" s="107"/>
      <c r="N265" s="107"/>
      <c r="O265" s="107"/>
      <c r="P265" s="107"/>
      <c r="Q265" s="107"/>
      <c r="R265" s="107"/>
      <c r="S265" s="107"/>
      <c r="T265" s="107"/>
      <c r="U265" s="107"/>
      <c r="V265" s="107"/>
      <c r="W265" s="107"/>
      <c r="X265" s="107"/>
      <c r="Y265" s="107"/>
      <c r="Z265" s="107"/>
      <c r="AA265" s="107"/>
      <c r="AB265" s="107"/>
      <c r="AC265" s="107"/>
      <c r="AD265" s="107"/>
      <c r="AE265" s="107"/>
      <c r="AF265" s="107"/>
      <c r="AG265" s="107"/>
      <c r="AH265" s="107"/>
      <c r="AI265" s="107"/>
    </row>
    <row r="266" spans="1:35" s="35" customFormat="1" ht="23.1" customHeight="1" x14ac:dyDescent="0.35">
      <c r="A266" s="54">
        <f t="shared" si="16"/>
        <v>250</v>
      </c>
      <c r="B266" s="47" t="s">
        <v>596</v>
      </c>
      <c r="C266" s="51" t="s">
        <v>597</v>
      </c>
      <c r="D266" s="49">
        <v>2023</v>
      </c>
      <c r="E266" s="41" t="s">
        <v>598</v>
      </c>
      <c r="F266" s="48">
        <f t="shared" si="15"/>
        <v>1307.6923076923076</v>
      </c>
      <c r="G266" s="48">
        <v>1700</v>
      </c>
      <c r="H266" s="131"/>
      <c r="I266" s="32"/>
      <c r="J266" s="107"/>
      <c r="K266" s="107"/>
      <c r="L266" s="107"/>
      <c r="M266" s="107"/>
      <c r="N266" s="107"/>
      <c r="O266" s="107"/>
      <c r="P266" s="107"/>
      <c r="Q266" s="107"/>
      <c r="R266" s="107"/>
      <c r="S266" s="107"/>
      <c r="T266" s="107"/>
      <c r="U266" s="107"/>
      <c r="V266" s="107"/>
      <c r="W266" s="107"/>
      <c r="X266" s="107"/>
      <c r="Y266" s="107"/>
      <c r="Z266" s="107"/>
      <c r="AA266" s="107"/>
      <c r="AB266" s="107"/>
      <c r="AC266" s="107"/>
      <c r="AD266" s="107"/>
      <c r="AE266" s="107"/>
      <c r="AF266" s="107"/>
      <c r="AG266" s="107"/>
      <c r="AH266" s="107"/>
      <c r="AI266" s="107"/>
    </row>
    <row r="267" spans="1:35" s="35" customFormat="1" ht="23.1" customHeight="1" x14ac:dyDescent="0.35">
      <c r="A267" s="54">
        <f t="shared" si="16"/>
        <v>251</v>
      </c>
      <c r="B267" s="47" t="s">
        <v>599</v>
      </c>
      <c r="C267" s="51" t="s">
        <v>600</v>
      </c>
      <c r="D267" s="49">
        <v>2023</v>
      </c>
      <c r="E267" s="41" t="s">
        <v>601</v>
      </c>
      <c r="F267" s="48">
        <f t="shared" si="15"/>
        <v>1153.8461538461538</v>
      </c>
      <c r="G267" s="48">
        <v>1500</v>
      </c>
      <c r="H267" s="131"/>
      <c r="I267" s="9"/>
      <c r="J267" s="107"/>
      <c r="K267" s="107"/>
      <c r="L267" s="107"/>
      <c r="M267" s="107"/>
      <c r="N267" s="107"/>
      <c r="O267" s="107"/>
      <c r="P267" s="107"/>
      <c r="Q267" s="107"/>
      <c r="R267" s="107"/>
      <c r="S267" s="107"/>
      <c r="T267" s="107"/>
      <c r="U267" s="107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7"/>
      <c r="AF267" s="107"/>
      <c r="AG267" s="107"/>
      <c r="AH267" s="107"/>
      <c r="AI267" s="107"/>
    </row>
    <row r="268" spans="1:35" s="11" customFormat="1" ht="23.1" customHeight="1" x14ac:dyDescent="0.25">
      <c r="A268" s="54">
        <f t="shared" si="16"/>
        <v>252</v>
      </c>
      <c r="B268" s="47" t="s">
        <v>938</v>
      </c>
      <c r="C268" s="51" t="s">
        <v>602</v>
      </c>
      <c r="D268" s="49">
        <v>2023</v>
      </c>
      <c r="E268" s="41" t="s">
        <v>971</v>
      </c>
      <c r="F268" s="48">
        <f t="shared" si="15"/>
        <v>1461.5384615384614</v>
      </c>
      <c r="G268" s="48">
        <v>1900</v>
      </c>
      <c r="H268" s="131"/>
      <c r="I268" s="12" t="s">
        <v>49</v>
      </c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97"/>
      <c r="Z268" s="97"/>
      <c r="AA268" s="97"/>
      <c r="AB268" s="97"/>
      <c r="AC268" s="97"/>
      <c r="AD268" s="97"/>
      <c r="AE268" s="97"/>
      <c r="AF268" s="97"/>
      <c r="AG268" s="97"/>
      <c r="AH268" s="97"/>
      <c r="AI268" s="97"/>
    </row>
    <row r="269" spans="1:35" ht="19.5" customHeight="1" x14ac:dyDescent="0.25">
      <c r="A269" s="54">
        <f t="shared" si="16"/>
        <v>253</v>
      </c>
      <c r="B269" s="52" t="s">
        <v>874</v>
      </c>
      <c r="C269" s="53" t="s">
        <v>604</v>
      </c>
      <c r="D269" s="54">
        <v>2023</v>
      </c>
      <c r="E269" s="55" t="s">
        <v>605</v>
      </c>
      <c r="F269" s="56">
        <f t="shared" si="15"/>
        <v>730.76923076923072</v>
      </c>
      <c r="G269" s="56">
        <v>950</v>
      </c>
      <c r="H269" s="132"/>
      <c r="I269" s="12" t="s">
        <v>49</v>
      </c>
    </row>
    <row r="270" spans="1:35" ht="18" customHeight="1" x14ac:dyDescent="0.35">
      <c r="A270" s="54">
        <f t="shared" si="16"/>
        <v>254</v>
      </c>
      <c r="B270" s="52" t="s">
        <v>606</v>
      </c>
      <c r="C270" s="53" t="s">
        <v>607</v>
      </c>
      <c r="D270" s="54">
        <v>2023</v>
      </c>
      <c r="E270" s="55" t="s">
        <v>608</v>
      </c>
      <c r="F270" s="56">
        <f t="shared" si="15"/>
        <v>1461.5384615384614</v>
      </c>
      <c r="G270" s="56">
        <v>1900</v>
      </c>
      <c r="H270" s="132"/>
      <c r="I270" s="32"/>
    </row>
    <row r="271" spans="1:35" s="35" customFormat="1" ht="23.1" customHeight="1" x14ac:dyDescent="0.35">
      <c r="A271" s="54">
        <f t="shared" si="16"/>
        <v>255</v>
      </c>
      <c r="B271" s="47" t="s">
        <v>875</v>
      </c>
      <c r="C271" s="51" t="s">
        <v>609</v>
      </c>
      <c r="D271" s="49">
        <v>2022</v>
      </c>
      <c r="E271" s="41" t="s">
        <v>610</v>
      </c>
      <c r="F271" s="48">
        <f t="shared" si="15"/>
        <v>307.69230769230768</v>
      </c>
      <c r="G271" s="48">
        <v>400</v>
      </c>
      <c r="H271" s="131"/>
      <c r="I271" s="32"/>
      <c r="J271" s="107"/>
      <c r="K271" s="107"/>
      <c r="L271" s="107"/>
      <c r="M271" s="107"/>
      <c r="N271" s="107"/>
      <c r="O271" s="107"/>
      <c r="P271" s="107"/>
      <c r="Q271" s="107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7"/>
      <c r="AF271" s="107"/>
      <c r="AG271" s="107"/>
      <c r="AH271" s="107"/>
      <c r="AI271" s="107"/>
    </row>
    <row r="272" spans="1:35" s="35" customFormat="1" ht="23.1" customHeight="1" x14ac:dyDescent="0.35">
      <c r="A272" s="54">
        <f t="shared" si="16"/>
        <v>256</v>
      </c>
      <c r="B272" s="47" t="s">
        <v>611</v>
      </c>
      <c r="C272" s="51" t="s">
        <v>612</v>
      </c>
      <c r="D272" s="49">
        <v>2022</v>
      </c>
      <c r="E272" s="41" t="s">
        <v>613</v>
      </c>
      <c r="F272" s="48">
        <f t="shared" si="15"/>
        <v>730.76923076923072</v>
      </c>
      <c r="G272" s="48">
        <v>950</v>
      </c>
      <c r="H272" s="131"/>
      <c r="I272" s="9"/>
      <c r="J272" s="107"/>
      <c r="K272" s="107"/>
      <c r="L272" s="107"/>
      <c r="M272" s="107"/>
      <c r="N272" s="107"/>
      <c r="O272" s="107"/>
      <c r="P272" s="107"/>
      <c r="Q272" s="107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7"/>
      <c r="AF272" s="107"/>
      <c r="AG272" s="107"/>
      <c r="AH272" s="107"/>
      <c r="AI272" s="107"/>
    </row>
    <row r="273" spans="1:35" s="11" customFormat="1" ht="23.1" customHeight="1" x14ac:dyDescent="0.25">
      <c r="A273" s="54">
        <f t="shared" si="16"/>
        <v>257</v>
      </c>
      <c r="B273" s="47" t="s">
        <v>614</v>
      </c>
      <c r="C273" s="51" t="s">
        <v>162</v>
      </c>
      <c r="D273" s="49">
        <v>2022</v>
      </c>
      <c r="E273" s="41" t="s">
        <v>615</v>
      </c>
      <c r="F273" s="48">
        <f t="shared" si="15"/>
        <v>115.38461538461539</v>
      </c>
      <c r="G273" s="48">
        <v>150</v>
      </c>
      <c r="H273" s="131"/>
      <c r="I273" s="12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7"/>
      <c r="AH273" s="97"/>
      <c r="AI273" s="97"/>
    </row>
    <row r="274" spans="1:35" ht="23.1" customHeight="1" x14ac:dyDescent="0.25">
      <c r="A274" s="54">
        <f t="shared" si="16"/>
        <v>258</v>
      </c>
      <c r="B274" s="47" t="s">
        <v>616</v>
      </c>
      <c r="C274" s="51" t="s">
        <v>617</v>
      </c>
      <c r="D274" s="49">
        <v>2022</v>
      </c>
      <c r="E274" s="41" t="s">
        <v>618</v>
      </c>
      <c r="F274" s="48">
        <f t="shared" si="15"/>
        <v>1153.8461538461538</v>
      </c>
      <c r="G274" s="48">
        <v>1500</v>
      </c>
      <c r="H274" s="131"/>
      <c r="I274" s="12"/>
    </row>
    <row r="275" spans="1:35" ht="23.1" customHeight="1" x14ac:dyDescent="0.25">
      <c r="A275" s="54">
        <f t="shared" si="16"/>
        <v>259</v>
      </c>
      <c r="B275" s="52" t="s">
        <v>619</v>
      </c>
      <c r="C275" s="53" t="s">
        <v>620</v>
      </c>
      <c r="D275" s="54">
        <v>2022</v>
      </c>
      <c r="E275" s="55" t="s">
        <v>621</v>
      </c>
      <c r="F275" s="56">
        <f t="shared" si="15"/>
        <v>730.76923076923072</v>
      </c>
      <c r="G275" s="56">
        <v>950</v>
      </c>
      <c r="H275" s="132"/>
      <c r="I275" s="14" t="s">
        <v>49</v>
      </c>
    </row>
    <row r="276" spans="1:35" s="15" customFormat="1" ht="23.1" customHeight="1" x14ac:dyDescent="0.25">
      <c r="A276" s="54">
        <f t="shared" si="16"/>
        <v>260</v>
      </c>
      <c r="B276" s="52" t="s">
        <v>622</v>
      </c>
      <c r="C276" s="53" t="s">
        <v>623</v>
      </c>
      <c r="D276" s="54">
        <v>2022</v>
      </c>
      <c r="E276" s="55" t="s">
        <v>624</v>
      </c>
      <c r="F276" s="56">
        <f t="shared" si="15"/>
        <v>730.76923076923072</v>
      </c>
      <c r="G276" s="56">
        <v>950</v>
      </c>
      <c r="H276" s="132"/>
      <c r="I276" s="12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</row>
    <row r="277" spans="1:35" ht="23.1" customHeight="1" x14ac:dyDescent="0.25">
      <c r="A277" s="54">
        <f t="shared" si="16"/>
        <v>261</v>
      </c>
      <c r="B277" s="52" t="s">
        <v>625</v>
      </c>
      <c r="C277" s="53" t="s">
        <v>626</v>
      </c>
      <c r="D277" s="54">
        <v>2021</v>
      </c>
      <c r="E277" s="55" t="s">
        <v>276</v>
      </c>
      <c r="F277" s="56">
        <f t="shared" si="15"/>
        <v>923.07692307692309</v>
      </c>
      <c r="G277" s="56">
        <v>1200</v>
      </c>
      <c r="H277" s="132"/>
      <c r="I277" s="12"/>
    </row>
    <row r="278" spans="1:35" ht="23.1" customHeight="1" x14ac:dyDescent="0.25">
      <c r="A278" s="54">
        <f t="shared" si="16"/>
        <v>262</v>
      </c>
      <c r="B278" s="52" t="s">
        <v>627</v>
      </c>
      <c r="C278" s="53" t="s">
        <v>628</v>
      </c>
      <c r="D278" s="54">
        <v>2021</v>
      </c>
      <c r="E278" s="55" t="s">
        <v>629</v>
      </c>
      <c r="F278" s="56">
        <f t="shared" si="15"/>
        <v>423.07692307692304</v>
      </c>
      <c r="G278" s="56">
        <v>550</v>
      </c>
      <c r="H278" s="132"/>
      <c r="I278" s="12" t="s">
        <v>49</v>
      </c>
    </row>
    <row r="279" spans="1:35" ht="23.1" customHeight="1" x14ac:dyDescent="0.25">
      <c r="A279" s="54">
        <f t="shared" si="16"/>
        <v>263</v>
      </c>
      <c r="B279" s="52" t="s">
        <v>630</v>
      </c>
      <c r="C279" s="53" t="s">
        <v>631</v>
      </c>
      <c r="D279" s="54">
        <v>2021</v>
      </c>
      <c r="E279" s="55" t="s">
        <v>632</v>
      </c>
      <c r="F279" s="56">
        <f t="shared" si="15"/>
        <v>923.07692307692309</v>
      </c>
      <c r="G279" s="56">
        <v>1200</v>
      </c>
      <c r="H279" s="132"/>
      <c r="I279" s="12" t="s">
        <v>49</v>
      </c>
    </row>
    <row r="280" spans="1:35" ht="23.1" customHeight="1" x14ac:dyDescent="0.25">
      <c r="A280" s="54">
        <f t="shared" si="16"/>
        <v>264</v>
      </c>
      <c r="B280" s="52" t="s">
        <v>633</v>
      </c>
      <c r="C280" s="53" t="s">
        <v>634</v>
      </c>
      <c r="D280" s="54">
        <v>2021</v>
      </c>
      <c r="E280" s="55" t="s">
        <v>635</v>
      </c>
      <c r="F280" s="56">
        <f t="shared" si="15"/>
        <v>423.07692307692304</v>
      </c>
      <c r="G280" s="56">
        <v>550</v>
      </c>
      <c r="H280" s="132"/>
      <c r="I280" s="12" t="s">
        <v>49</v>
      </c>
    </row>
    <row r="281" spans="1:35" ht="23.1" customHeight="1" x14ac:dyDescent="0.25">
      <c r="A281" s="54">
        <f t="shared" si="16"/>
        <v>265</v>
      </c>
      <c r="B281" s="52" t="s">
        <v>636</v>
      </c>
      <c r="C281" s="53" t="s">
        <v>637</v>
      </c>
      <c r="D281" s="54">
        <v>2021</v>
      </c>
      <c r="E281" s="55" t="s">
        <v>638</v>
      </c>
      <c r="F281" s="56">
        <f t="shared" si="15"/>
        <v>846.15384615384608</v>
      </c>
      <c r="G281" s="56">
        <v>1100</v>
      </c>
      <c r="H281" s="132"/>
      <c r="I281" s="12"/>
    </row>
    <row r="282" spans="1:35" ht="23.1" customHeight="1" x14ac:dyDescent="0.25">
      <c r="A282" s="54">
        <f t="shared" si="16"/>
        <v>266</v>
      </c>
      <c r="B282" s="52" t="s">
        <v>639</v>
      </c>
      <c r="C282" s="53" t="s">
        <v>640</v>
      </c>
      <c r="D282" s="54">
        <v>2021</v>
      </c>
      <c r="E282" s="55" t="s">
        <v>641</v>
      </c>
      <c r="F282" s="56">
        <f t="shared" si="15"/>
        <v>576.92307692307691</v>
      </c>
      <c r="G282" s="56">
        <v>750</v>
      </c>
      <c r="H282" s="132"/>
      <c r="I282" s="12"/>
    </row>
    <row r="283" spans="1:35" ht="23.1" customHeight="1" x14ac:dyDescent="0.25">
      <c r="A283" s="54">
        <f t="shared" si="16"/>
        <v>267</v>
      </c>
      <c r="B283" s="52" t="s">
        <v>642</v>
      </c>
      <c r="C283" s="53" t="s">
        <v>643</v>
      </c>
      <c r="D283" s="54">
        <v>2020</v>
      </c>
      <c r="E283" s="55" t="s">
        <v>644</v>
      </c>
      <c r="F283" s="56">
        <f t="shared" si="15"/>
        <v>923.07692307692309</v>
      </c>
      <c r="G283" s="56">
        <v>1200</v>
      </c>
      <c r="H283" s="132"/>
      <c r="I283" s="12"/>
    </row>
    <row r="284" spans="1:35" ht="23.1" customHeight="1" x14ac:dyDescent="0.25">
      <c r="A284" s="54">
        <f t="shared" si="16"/>
        <v>268</v>
      </c>
      <c r="B284" s="52" t="s">
        <v>645</v>
      </c>
      <c r="C284" s="53" t="s">
        <v>646</v>
      </c>
      <c r="D284" s="54">
        <v>2020</v>
      </c>
      <c r="E284" s="55" t="s">
        <v>647</v>
      </c>
      <c r="F284" s="56">
        <f t="shared" si="15"/>
        <v>576.92307692307691</v>
      </c>
      <c r="G284" s="56">
        <v>750</v>
      </c>
      <c r="H284" s="132"/>
      <c r="I284" s="14" t="s">
        <v>49</v>
      </c>
    </row>
    <row r="285" spans="1:35" s="15" customFormat="1" ht="23.1" customHeight="1" x14ac:dyDescent="0.25">
      <c r="A285" s="54">
        <f>A284+1</f>
        <v>269</v>
      </c>
      <c r="B285" s="52" t="s">
        <v>924</v>
      </c>
      <c r="C285" s="53" t="s">
        <v>649</v>
      </c>
      <c r="D285" s="54">
        <v>2020</v>
      </c>
      <c r="E285" s="55" t="s">
        <v>650</v>
      </c>
      <c r="F285" s="56">
        <f t="shared" si="15"/>
        <v>923.07692307692309</v>
      </c>
      <c r="G285" s="56">
        <v>1200</v>
      </c>
      <c r="H285" s="132"/>
      <c r="I285" s="12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</row>
    <row r="286" spans="1:35" ht="23.1" customHeight="1" x14ac:dyDescent="0.25">
      <c r="A286" s="54">
        <f>A285+1</f>
        <v>270</v>
      </c>
      <c r="B286" s="52" t="s">
        <v>651</v>
      </c>
      <c r="C286" s="53" t="s">
        <v>643</v>
      </c>
      <c r="D286" s="54">
        <v>2019</v>
      </c>
      <c r="E286" s="55" t="s">
        <v>652</v>
      </c>
      <c r="F286" s="56">
        <f t="shared" si="15"/>
        <v>500</v>
      </c>
      <c r="G286" s="56">
        <v>650</v>
      </c>
      <c r="H286" s="132"/>
      <c r="I286" s="12" t="s">
        <v>49</v>
      </c>
    </row>
    <row r="287" spans="1:35" ht="23.1" customHeight="1" x14ac:dyDescent="0.25">
      <c r="A287" s="54">
        <f t="shared" si="16"/>
        <v>271</v>
      </c>
      <c r="B287" s="52" t="s">
        <v>653</v>
      </c>
      <c r="C287" s="53" t="s">
        <v>654</v>
      </c>
      <c r="D287" s="54">
        <v>2018</v>
      </c>
      <c r="E287" s="55" t="s">
        <v>655</v>
      </c>
      <c r="F287" s="56">
        <f t="shared" si="15"/>
        <v>1076.9230769230769</v>
      </c>
      <c r="G287" s="56">
        <v>1400</v>
      </c>
      <c r="H287" s="132"/>
      <c r="I287" s="14" t="s">
        <v>49</v>
      </c>
    </row>
    <row r="288" spans="1:35" s="15" customFormat="1" ht="23.1" customHeight="1" x14ac:dyDescent="0.25">
      <c r="A288" s="54">
        <f t="shared" si="16"/>
        <v>272</v>
      </c>
      <c r="B288" s="52" t="s">
        <v>656</v>
      </c>
      <c r="C288" s="53" t="s">
        <v>657</v>
      </c>
      <c r="D288" s="54">
        <v>2018</v>
      </c>
      <c r="E288" s="55" t="s">
        <v>658</v>
      </c>
      <c r="F288" s="56">
        <f t="shared" si="15"/>
        <v>576.92307692307691</v>
      </c>
      <c r="G288" s="56">
        <v>750</v>
      </c>
      <c r="H288" s="132"/>
      <c r="I288" s="12" t="s">
        <v>49</v>
      </c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</row>
    <row r="289" spans="1:35" ht="23.1" customHeight="1" x14ac:dyDescent="0.25">
      <c r="A289" s="54">
        <f t="shared" si="16"/>
        <v>273</v>
      </c>
      <c r="B289" s="52" t="s">
        <v>659</v>
      </c>
      <c r="C289" s="53" t="s">
        <v>660</v>
      </c>
      <c r="D289" s="54">
        <v>2018</v>
      </c>
      <c r="E289" s="55" t="s">
        <v>661</v>
      </c>
      <c r="F289" s="56">
        <f t="shared" si="15"/>
        <v>346.15384615384613</v>
      </c>
      <c r="G289" s="56">
        <v>450</v>
      </c>
      <c r="H289" s="132"/>
      <c r="I289" s="14" t="s">
        <v>49</v>
      </c>
    </row>
    <row r="290" spans="1:35" s="15" customFormat="1" ht="23.1" customHeight="1" x14ac:dyDescent="0.25">
      <c r="A290" s="54">
        <f t="shared" si="16"/>
        <v>274</v>
      </c>
      <c r="B290" s="52" t="s">
        <v>662</v>
      </c>
      <c r="C290" s="53" t="s">
        <v>663</v>
      </c>
      <c r="D290" s="54">
        <v>2017</v>
      </c>
      <c r="E290" s="55" t="s">
        <v>664</v>
      </c>
      <c r="F290" s="56">
        <f t="shared" si="15"/>
        <v>500</v>
      </c>
      <c r="G290" s="56">
        <v>650</v>
      </c>
      <c r="H290" s="132"/>
      <c r="I290" s="14" t="s">
        <v>49</v>
      </c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</row>
    <row r="291" spans="1:35" s="15" customFormat="1" ht="23.1" customHeight="1" x14ac:dyDescent="0.25">
      <c r="A291" s="54">
        <f t="shared" si="16"/>
        <v>275</v>
      </c>
      <c r="B291" s="52" t="s">
        <v>665</v>
      </c>
      <c r="C291" s="53" t="s">
        <v>666</v>
      </c>
      <c r="D291" s="54">
        <v>2017</v>
      </c>
      <c r="E291" s="55" t="s">
        <v>667</v>
      </c>
      <c r="F291" s="56">
        <f t="shared" si="15"/>
        <v>269.23076923076923</v>
      </c>
      <c r="G291" s="56">
        <v>350</v>
      </c>
      <c r="H291" s="132"/>
      <c r="I291" s="14" t="s">
        <v>49</v>
      </c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</row>
    <row r="292" spans="1:35" s="15" customFormat="1" ht="23.1" customHeight="1" x14ac:dyDescent="0.25">
      <c r="A292" s="54">
        <f t="shared" si="16"/>
        <v>276</v>
      </c>
      <c r="B292" s="52" t="s">
        <v>648</v>
      </c>
      <c r="C292" s="53" t="s">
        <v>649</v>
      </c>
      <c r="D292" s="54">
        <v>2016</v>
      </c>
      <c r="E292" s="55" t="s">
        <v>922</v>
      </c>
      <c r="F292" s="56">
        <f t="shared" ref="F292" si="17">G292/1.3</f>
        <v>730.76923076923072</v>
      </c>
      <c r="G292" s="56">
        <v>950</v>
      </c>
      <c r="H292" s="141" t="s">
        <v>923</v>
      </c>
      <c r="I292" s="12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</row>
    <row r="293" spans="1:35" s="15" customFormat="1" ht="23.1" customHeight="1" x14ac:dyDescent="0.25">
      <c r="A293" s="54">
        <f t="shared" si="16"/>
        <v>277</v>
      </c>
      <c r="B293" s="52" t="s">
        <v>668</v>
      </c>
      <c r="C293" s="53" t="s">
        <v>654</v>
      </c>
      <c r="D293" s="54">
        <v>2016</v>
      </c>
      <c r="E293" s="55" t="s">
        <v>669</v>
      </c>
      <c r="F293" s="56">
        <f t="shared" si="15"/>
        <v>576.92307692307691</v>
      </c>
      <c r="G293" s="56">
        <v>750</v>
      </c>
      <c r="H293" s="132"/>
      <c r="I293" s="14" t="s">
        <v>49</v>
      </c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</row>
    <row r="294" spans="1:35" s="15" customFormat="1" ht="23.1" customHeight="1" x14ac:dyDescent="0.25">
      <c r="A294" s="54">
        <f t="shared" si="16"/>
        <v>278</v>
      </c>
      <c r="B294" s="52" t="s">
        <v>670</v>
      </c>
      <c r="C294" s="53" t="s">
        <v>671</v>
      </c>
      <c r="D294" s="54">
        <v>2015</v>
      </c>
      <c r="E294" s="55" t="s">
        <v>672</v>
      </c>
      <c r="F294" s="56">
        <f t="shared" si="15"/>
        <v>500</v>
      </c>
      <c r="G294" s="56">
        <v>650</v>
      </c>
      <c r="H294" s="132"/>
      <c r="I294" s="14" t="s">
        <v>49</v>
      </c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</row>
    <row r="295" spans="1:35" s="15" customFormat="1" ht="23.1" customHeight="1" x14ac:dyDescent="0.25">
      <c r="A295" s="54">
        <f t="shared" si="16"/>
        <v>279</v>
      </c>
      <c r="B295" s="52" t="s">
        <v>673</v>
      </c>
      <c r="C295" s="53" t="s">
        <v>674</v>
      </c>
      <c r="D295" s="54">
        <v>2014</v>
      </c>
      <c r="E295" s="55" t="s">
        <v>497</v>
      </c>
      <c r="F295" s="56">
        <f t="shared" si="15"/>
        <v>461.53846153846155</v>
      </c>
      <c r="G295" s="56">
        <v>600</v>
      </c>
      <c r="H295" s="132"/>
      <c r="I295" s="14" t="s">
        <v>49</v>
      </c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</row>
    <row r="296" spans="1:35" s="15" customFormat="1" ht="23.1" customHeight="1" x14ac:dyDescent="0.25">
      <c r="A296" s="54">
        <f t="shared" si="16"/>
        <v>280</v>
      </c>
      <c r="B296" s="52" t="s">
        <v>675</v>
      </c>
      <c r="C296" s="53" t="s">
        <v>676</v>
      </c>
      <c r="D296" s="54">
        <v>2014</v>
      </c>
      <c r="E296" s="55" t="s">
        <v>677</v>
      </c>
      <c r="F296" s="56">
        <f t="shared" si="15"/>
        <v>730.76923076923072</v>
      </c>
      <c r="G296" s="56">
        <v>950</v>
      </c>
      <c r="H296" s="132"/>
      <c r="I296" s="14" t="s">
        <v>49</v>
      </c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</row>
    <row r="297" spans="1:35" s="15" customFormat="1" ht="23.1" customHeight="1" x14ac:dyDescent="0.25">
      <c r="A297" s="54">
        <f t="shared" si="16"/>
        <v>281</v>
      </c>
      <c r="B297" s="52" t="s">
        <v>678</v>
      </c>
      <c r="C297" s="53" t="s">
        <v>674</v>
      </c>
      <c r="D297" s="54">
        <v>2014</v>
      </c>
      <c r="E297" s="55" t="s">
        <v>679</v>
      </c>
      <c r="F297" s="56">
        <f t="shared" si="15"/>
        <v>384.61538461538458</v>
      </c>
      <c r="G297" s="56">
        <v>500</v>
      </c>
      <c r="H297" s="132"/>
      <c r="I297" s="14" t="s">
        <v>49</v>
      </c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</row>
    <row r="298" spans="1:35" s="15" customFormat="1" ht="23.1" customHeight="1" x14ac:dyDescent="0.25">
      <c r="A298" s="54">
        <f t="shared" si="16"/>
        <v>282</v>
      </c>
      <c r="B298" s="78" t="s">
        <v>680</v>
      </c>
      <c r="C298" s="79" t="s">
        <v>681</v>
      </c>
      <c r="D298" s="80">
        <v>2013</v>
      </c>
      <c r="E298" s="81" t="s">
        <v>682</v>
      </c>
      <c r="F298" s="82">
        <f t="shared" si="15"/>
        <v>192.30769230769229</v>
      </c>
      <c r="G298" s="82">
        <v>250</v>
      </c>
      <c r="H298" s="142" t="s">
        <v>683</v>
      </c>
      <c r="I298" s="14" t="s">
        <v>49</v>
      </c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</row>
    <row r="299" spans="1:35" s="15" customFormat="1" ht="23.1" customHeight="1" x14ac:dyDescent="0.25">
      <c r="A299" s="54">
        <f t="shared" si="16"/>
        <v>283</v>
      </c>
      <c r="B299" s="78" t="s">
        <v>684</v>
      </c>
      <c r="C299" s="79" t="s">
        <v>685</v>
      </c>
      <c r="D299" s="80">
        <v>2011</v>
      </c>
      <c r="E299" s="81" t="s">
        <v>686</v>
      </c>
      <c r="F299" s="82">
        <f t="shared" si="15"/>
        <v>230.76923076923077</v>
      </c>
      <c r="G299" s="82">
        <v>300</v>
      </c>
      <c r="H299" s="142" t="s">
        <v>683</v>
      </c>
      <c r="I299" s="14" t="s">
        <v>49</v>
      </c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</row>
    <row r="300" spans="1:35" s="15" customFormat="1" ht="23.1" customHeight="1" x14ac:dyDescent="0.25">
      <c r="A300" s="54">
        <f t="shared" si="16"/>
        <v>284</v>
      </c>
      <c r="B300" s="52" t="s">
        <v>687</v>
      </c>
      <c r="C300" s="53" t="s">
        <v>688</v>
      </c>
      <c r="D300" s="54">
        <v>2011</v>
      </c>
      <c r="E300" s="55" t="s">
        <v>689</v>
      </c>
      <c r="F300" s="56">
        <f t="shared" si="15"/>
        <v>346.15384615384613</v>
      </c>
      <c r="G300" s="56">
        <v>450</v>
      </c>
      <c r="H300" s="132"/>
      <c r="I300" s="14" t="s">
        <v>49</v>
      </c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</row>
    <row r="301" spans="1:35" s="31" customFormat="1" ht="24" customHeight="1" x14ac:dyDescent="0.4">
      <c r="A301" s="156" t="s">
        <v>842</v>
      </c>
      <c r="B301" s="157"/>
      <c r="C301" s="157"/>
      <c r="D301" s="157"/>
      <c r="E301" s="157"/>
      <c r="F301" s="157"/>
      <c r="G301" s="157"/>
      <c r="H301" s="158"/>
      <c r="I301" s="32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</row>
    <row r="302" spans="1:35" s="31" customFormat="1" ht="24" customHeight="1" x14ac:dyDescent="0.35">
      <c r="A302" s="49">
        <f>A300+1</f>
        <v>285</v>
      </c>
      <c r="B302" s="72" t="s">
        <v>1006</v>
      </c>
      <c r="C302" s="49" t="s">
        <v>1007</v>
      </c>
      <c r="D302" s="41">
        <v>2025</v>
      </c>
      <c r="E302" s="41" t="s">
        <v>1008</v>
      </c>
      <c r="F302" s="48">
        <f>G302/1.3</f>
        <v>730.76923076923072</v>
      </c>
      <c r="G302" s="48">
        <v>950</v>
      </c>
      <c r="H302" s="134"/>
      <c r="I302" s="32"/>
      <c r="J302" s="104"/>
      <c r="K302" s="104"/>
      <c r="L302" s="104"/>
      <c r="M302" s="104"/>
      <c r="N302" s="104"/>
      <c r="O302" s="104"/>
      <c r="P302" s="104"/>
      <c r="Q302" s="104"/>
      <c r="R302" s="104"/>
      <c r="S302" s="104"/>
      <c r="T302" s="104"/>
      <c r="U302" s="104"/>
      <c r="V302" s="104"/>
      <c r="W302" s="104"/>
      <c r="X302" s="104"/>
      <c r="Y302" s="104"/>
      <c r="Z302" s="104"/>
      <c r="AA302" s="104"/>
      <c r="AB302" s="104"/>
      <c r="AC302" s="104"/>
      <c r="AD302" s="104"/>
      <c r="AE302" s="104"/>
      <c r="AF302" s="104"/>
      <c r="AG302" s="104"/>
      <c r="AH302" s="104"/>
      <c r="AI302" s="104"/>
    </row>
    <row r="303" spans="1:35" s="31" customFormat="1" ht="24" customHeight="1" x14ac:dyDescent="0.35">
      <c r="A303" s="49">
        <f>A302+1</f>
        <v>286</v>
      </c>
      <c r="B303" s="72" t="s">
        <v>950</v>
      </c>
      <c r="C303" s="49" t="s">
        <v>951</v>
      </c>
      <c r="D303" s="41">
        <v>2025</v>
      </c>
      <c r="E303" s="41" t="s">
        <v>952</v>
      </c>
      <c r="F303" s="48">
        <f>G303/1.3</f>
        <v>1000</v>
      </c>
      <c r="G303" s="48">
        <v>1300</v>
      </c>
      <c r="H303" s="134"/>
      <c r="I303" s="32"/>
      <c r="J303" s="104"/>
      <c r="K303" s="104"/>
      <c r="L303" s="104"/>
      <c r="M303" s="104"/>
      <c r="N303" s="104"/>
      <c r="O303" s="104"/>
      <c r="P303" s="104"/>
      <c r="Q303" s="104"/>
      <c r="R303" s="104"/>
      <c r="S303" s="104"/>
      <c r="T303" s="104"/>
      <c r="U303" s="104"/>
      <c r="V303" s="104"/>
      <c r="W303" s="104"/>
      <c r="X303" s="104"/>
      <c r="Y303" s="104"/>
      <c r="Z303" s="104"/>
      <c r="AA303" s="104"/>
      <c r="AB303" s="104"/>
      <c r="AC303" s="104"/>
      <c r="AD303" s="104"/>
      <c r="AE303" s="104"/>
      <c r="AF303" s="104"/>
      <c r="AG303" s="104"/>
      <c r="AH303" s="104"/>
      <c r="AI303" s="104"/>
    </row>
    <row r="304" spans="1:35" s="31" customFormat="1" ht="24" customHeight="1" x14ac:dyDescent="0.35">
      <c r="A304" s="49">
        <f>A303+1</f>
        <v>287</v>
      </c>
      <c r="B304" s="72" t="s">
        <v>953</v>
      </c>
      <c r="C304" s="49" t="s">
        <v>954</v>
      </c>
      <c r="D304" s="41">
        <v>2025</v>
      </c>
      <c r="E304" s="41" t="s">
        <v>955</v>
      </c>
      <c r="F304" s="48">
        <f>G304/1.3</f>
        <v>730.76923076923072</v>
      </c>
      <c r="G304" s="48">
        <v>950</v>
      </c>
      <c r="H304" s="133" t="s">
        <v>883</v>
      </c>
      <c r="I304" s="32"/>
      <c r="J304" s="104"/>
      <c r="K304" s="104"/>
      <c r="L304" s="104"/>
      <c r="M304" s="104"/>
      <c r="N304" s="104"/>
      <c r="O304" s="104"/>
      <c r="P304" s="104"/>
      <c r="Q304" s="104"/>
      <c r="R304" s="104"/>
      <c r="S304" s="104"/>
      <c r="T304" s="104"/>
      <c r="U304" s="104"/>
      <c r="V304" s="104"/>
      <c r="W304" s="104"/>
      <c r="X304" s="104"/>
      <c r="Y304" s="104"/>
      <c r="Z304" s="104"/>
      <c r="AA304" s="104"/>
      <c r="AB304" s="104"/>
      <c r="AC304" s="104"/>
      <c r="AD304" s="104"/>
      <c r="AE304" s="104"/>
      <c r="AF304" s="104"/>
      <c r="AG304" s="104"/>
      <c r="AH304" s="104"/>
      <c r="AI304" s="104"/>
    </row>
    <row r="305" spans="1:35" s="31" customFormat="1" ht="24" customHeight="1" x14ac:dyDescent="0.35">
      <c r="A305" s="49">
        <f>A304+1</f>
        <v>288</v>
      </c>
      <c r="B305" s="72" t="s">
        <v>940</v>
      </c>
      <c r="C305" s="49" t="s">
        <v>941</v>
      </c>
      <c r="D305" s="41">
        <v>2025</v>
      </c>
      <c r="E305" s="41" t="s">
        <v>949</v>
      </c>
      <c r="F305" s="48">
        <f>G305/1.3</f>
        <v>1000</v>
      </c>
      <c r="G305" s="48">
        <v>1300</v>
      </c>
      <c r="H305" s="134"/>
      <c r="I305" s="32"/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  <c r="AB305" s="104"/>
      <c r="AC305" s="104"/>
      <c r="AD305" s="104"/>
      <c r="AE305" s="104"/>
      <c r="AF305" s="104"/>
      <c r="AG305" s="104"/>
      <c r="AH305" s="104"/>
      <c r="AI305" s="104"/>
    </row>
    <row r="306" spans="1:35" s="31" customFormat="1" ht="26.45" customHeight="1" x14ac:dyDescent="0.35">
      <c r="A306" s="49">
        <f t="shared" ref="A306:A307" si="18">A305+1</f>
        <v>289</v>
      </c>
      <c r="B306" s="47" t="s">
        <v>926</v>
      </c>
      <c r="C306" s="51" t="s">
        <v>690</v>
      </c>
      <c r="D306" s="49">
        <v>2024</v>
      </c>
      <c r="E306" s="41" t="s">
        <v>691</v>
      </c>
      <c r="F306" s="48">
        <f t="shared" ref="F306:F329" si="19">G306/1.3</f>
        <v>730.76923076923072</v>
      </c>
      <c r="G306" s="48">
        <v>950</v>
      </c>
      <c r="H306" s="131"/>
      <c r="I306" s="32"/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  <c r="AB306" s="104"/>
      <c r="AC306" s="104"/>
      <c r="AD306" s="104"/>
      <c r="AE306" s="104"/>
      <c r="AF306" s="104"/>
      <c r="AG306" s="104"/>
      <c r="AH306" s="104"/>
      <c r="AI306" s="104"/>
    </row>
    <row r="307" spans="1:35" s="31" customFormat="1" ht="24.6" customHeight="1" x14ac:dyDescent="0.35">
      <c r="A307" s="49">
        <f t="shared" si="18"/>
        <v>290</v>
      </c>
      <c r="B307" s="47" t="s">
        <v>854</v>
      </c>
      <c r="C307" s="51" t="s">
        <v>692</v>
      </c>
      <c r="D307" s="49">
        <v>2024</v>
      </c>
      <c r="E307" s="41" t="s">
        <v>921</v>
      </c>
      <c r="F307" s="48">
        <f t="shared" si="19"/>
        <v>576.92307692307691</v>
      </c>
      <c r="G307" s="48">
        <v>750</v>
      </c>
      <c r="H307" s="131" t="s">
        <v>883</v>
      </c>
      <c r="I307" s="32"/>
      <c r="J307" s="104"/>
      <c r="K307" s="104"/>
      <c r="L307" s="104"/>
      <c r="M307" s="104"/>
      <c r="N307" s="104"/>
      <c r="O307" s="104"/>
      <c r="P307" s="104"/>
      <c r="Q307" s="104"/>
      <c r="R307" s="104"/>
      <c r="S307" s="104"/>
      <c r="T307" s="104"/>
      <c r="U307" s="104"/>
      <c r="V307" s="104"/>
      <c r="W307" s="104"/>
      <c r="X307" s="104"/>
      <c r="Y307" s="104"/>
      <c r="Z307" s="104"/>
      <c r="AA307" s="104"/>
      <c r="AB307" s="104"/>
      <c r="AC307" s="104"/>
      <c r="AD307" s="104"/>
      <c r="AE307" s="104"/>
      <c r="AF307" s="104"/>
      <c r="AG307" s="104"/>
      <c r="AH307" s="104"/>
      <c r="AI307" s="104"/>
    </row>
    <row r="308" spans="1:35" s="33" customFormat="1" ht="23.1" customHeight="1" x14ac:dyDescent="0.35">
      <c r="A308" s="54">
        <f t="shared" ref="A308:A329" si="20">SUM(A307,1)</f>
        <v>291</v>
      </c>
      <c r="B308" s="47" t="s">
        <v>693</v>
      </c>
      <c r="C308" s="51" t="s">
        <v>694</v>
      </c>
      <c r="D308" s="49">
        <v>2023</v>
      </c>
      <c r="E308" s="41" t="s">
        <v>603</v>
      </c>
      <c r="F308" s="48">
        <f t="shared" si="19"/>
        <v>1307.6923076923076</v>
      </c>
      <c r="G308" s="48">
        <v>1700</v>
      </c>
      <c r="H308" s="131"/>
      <c r="I308" s="32"/>
      <c r="J308" s="105"/>
      <c r="K308" s="105"/>
      <c r="L308" s="105"/>
      <c r="M308" s="105"/>
      <c r="N308" s="105"/>
      <c r="O308" s="105"/>
      <c r="P308" s="105"/>
      <c r="Q308" s="105"/>
      <c r="R308" s="105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5"/>
      <c r="AD308" s="105"/>
      <c r="AE308" s="105"/>
      <c r="AF308" s="105"/>
      <c r="AG308" s="105"/>
      <c r="AH308" s="105"/>
      <c r="AI308" s="105"/>
    </row>
    <row r="309" spans="1:35" s="33" customFormat="1" ht="23.1" customHeight="1" x14ac:dyDescent="0.35">
      <c r="A309" s="54">
        <f t="shared" si="20"/>
        <v>292</v>
      </c>
      <c r="B309" s="47" t="s">
        <v>695</v>
      </c>
      <c r="C309" s="51" t="s">
        <v>696</v>
      </c>
      <c r="D309" s="49">
        <v>2023</v>
      </c>
      <c r="E309" s="41" t="s">
        <v>697</v>
      </c>
      <c r="F309" s="48">
        <f t="shared" si="19"/>
        <v>1384.6153846153845</v>
      </c>
      <c r="G309" s="48">
        <v>1800</v>
      </c>
      <c r="H309" s="131"/>
      <c r="I309" s="32"/>
      <c r="J309" s="105"/>
      <c r="K309" s="105"/>
      <c r="L309" s="105"/>
      <c r="M309" s="105"/>
      <c r="N309" s="105"/>
      <c r="O309" s="105"/>
      <c r="P309" s="105"/>
      <c r="Q309" s="105"/>
      <c r="R309" s="105"/>
      <c r="S309" s="105"/>
      <c r="T309" s="105"/>
      <c r="U309" s="105"/>
      <c r="V309" s="105"/>
      <c r="W309" s="105"/>
      <c r="X309" s="105"/>
      <c r="Y309" s="105"/>
      <c r="Z309" s="105"/>
      <c r="AA309" s="105"/>
      <c r="AB309" s="105"/>
      <c r="AC309" s="105"/>
      <c r="AD309" s="105"/>
      <c r="AE309" s="105"/>
      <c r="AF309" s="105"/>
      <c r="AG309" s="105"/>
      <c r="AH309" s="105"/>
      <c r="AI309" s="105"/>
    </row>
    <row r="310" spans="1:35" s="33" customFormat="1" ht="23.1" customHeight="1" x14ac:dyDescent="0.35">
      <c r="A310" s="54">
        <f t="shared" si="20"/>
        <v>293</v>
      </c>
      <c r="B310" s="47" t="s">
        <v>698</v>
      </c>
      <c r="C310" s="51" t="s">
        <v>699</v>
      </c>
      <c r="D310" s="49">
        <v>2023</v>
      </c>
      <c r="E310" s="41" t="s">
        <v>700</v>
      </c>
      <c r="F310" s="48">
        <f t="shared" si="19"/>
        <v>769.23076923076917</v>
      </c>
      <c r="G310" s="48">
        <v>1000</v>
      </c>
      <c r="H310" s="131"/>
      <c r="I310" s="32"/>
      <c r="J310" s="105"/>
      <c r="K310" s="105"/>
      <c r="L310" s="105"/>
      <c r="M310" s="105"/>
      <c r="N310" s="105"/>
      <c r="O310" s="105"/>
      <c r="P310" s="105"/>
      <c r="Q310" s="105"/>
      <c r="R310" s="105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5"/>
      <c r="AD310" s="105"/>
      <c r="AE310" s="105"/>
      <c r="AF310" s="105"/>
      <c r="AG310" s="105"/>
      <c r="AH310" s="105"/>
      <c r="AI310" s="105"/>
    </row>
    <row r="311" spans="1:35" s="33" customFormat="1" ht="23.1" customHeight="1" x14ac:dyDescent="0.35">
      <c r="A311" s="54">
        <f t="shared" si="20"/>
        <v>294</v>
      </c>
      <c r="B311" s="47" t="s">
        <v>701</v>
      </c>
      <c r="C311" s="51" t="s">
        <v>702</v>
      </c>
      <c r="D311" s="49">
        <v>2023</v>
      </c>
      <c r="E311" s="41" t="s">
        <v>703</v>
      </c>
      <c r="F311" s="48">
        <f t="shared" si="19"/>
        <v>846.15384615384608</v>
      </c>
      <c r="G311" s="48">
        <v>1100</v>
      </c>
      <c r="H311" s="131"/>
      <c r="I311" s="6"/>
      <c r="J311" s="105"/>
      <c r="K311" s="105"/>
      <c r="L311" s="105"/>
      <c r="M311" s="105"/>
      <c r="N311" s="105"/>
      <c r="O311" s="105"/>
      <c r="P311" s="105"/>
      <c r="Q311" s="105"/>
      <c r="R311" s="105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5"/>
      <c r="AD311" s="105"/>
      <c r="AE311" s="105"/>
      <c r="AF311" s="105"/>
      <c r="AG311" s="105"/>
      <c r="AH311" s="105"/>
      <c r="AI311" s="105"/>
    </row>
    <row r="312" spans="1:35" s="10" customFormat="1" ht="23.1" customHeight="1" x14ac:dyDescent="0.25">
      <c r="A312" s="54">
        <f t="shared" si="20"/>
        <v>295</v>
      </c>
      <c r="B312" s="62" t="s">
        <v>704</v>
      </c>
      <c r="C312" s="63" t="s">
        <v>705</v>
      </c>
      <c r="D312" s="64">
        <v>2023</v>
      </c>
      <c r="E312" s="65" t="s">
        <v>706</v>
      </c>
      <c r="F312" s="66">
        <f t="shared" si="19"/>
        <v>923.07692307692309</v>
      </c>
      <c r="G312" s="66">
        <v>1200</v>
      </c>
      <c r="H312" s="136"/>
      <c r="I312" s="12"/>
      <c r="J312" s="108"/>
      <c r="K312" s="108"/>
      <c r="L312" s="108"/>
      <c r="M312" s="108"/>
      <c r="N312" s="108"/>
      <c r="O312" s="108"/>
      <c r="P312" s="108"/>
      <c r="Q312" s="108"/>
      <c r="R312" s="108"/>
      <c r="S312" s="108"/>
      <c r="T312" s="108"/>
      <c r="U312" s="108"/>
      <c r="V312" s="108"/>
      <c r="W312" s="108"/>
      <c r="X312" s="108"/>
      <c r="Y312" s="108"/>
      <c r="Z312" s="108"/>
      <c r="AA312" s="108"/>
      <c r="AB312" s="108"/>
      <c r="AC312" s="108"/>
      <c r="AD312" s="108"/>
      <c r="AE312" s="108"/>
      <c r="AF312" s="108"/>
      <c r="AG312" s="108"/>
      <c r="AH312" s="108"/>
      <c r="AI312" s="108"/>
    </row>
    <row r="313" spans="1:35" ht="23.1" customHeight="1" x14ac:dyDescent="0.25">
      <c r="A313" s="54">
        <f t="shared" si="20"/>
        <v>296</v>
      </c>
      <c r="B313" s="52" t="s">
        <v>94</v>
      </c>
      <c r="C313" s="53" t="s">
        <v>707</v>
      </c>
      <c r="D313" s="54">
        <v>2022</v>
      </c>
      <c r="E313" s="55" t="s">
        <v>96</v>
      </c>
      <c r="F313" s="56">
        <f t="shared" si="19"/>
        <v>730.76923076923072</v>
      </c>
      <c r="G313" s="56">
        <v>950</v>
      </c>
      <c r="H313" s="132"/>
      <c r="I313" s="6"/>
    </row>
    <row r="314" spans="1:35" s="10" customFormat="1" ht="23.1" customHeight="1" x14ac:dyDescent="0.25">
      <c r="A314" s="54">
        <f t="shared" si="20"/>
        <v>297</v>
      </c>
      <c r="B314" s="62" t="s">
        <v>708</v>
      </c>
      <c r="C314" s="63" t="s">
        <v>709</v>
      </c>
      <c r="D314" s="64">
        <v>2022</v>
      </c>
      <c r="E314" s="65" t="s">
        <v>710</v>
      </c>
      <c r="F314" s="66">
        <f t="shared" si="19"/>
        <v>1076.9230769230769</v>
      </c>
      <c r="G314" s="66">
        <v>1400</v>
      </c>
      <c r="H314" s="136"/>
      <c r="I314" s="12"/>
      <c r="J314" s="108"/>
      <c r="K314" s="108"/>
      <c r="L314" s="108"/>
      <c r="M314" s="108"/>
      <c r="N314" s="108"/>
      <c r="O314" s="108"/>
      <c r="P314" s="108"/>
      <c r="Q314" s="108"/>
      <c r="R314" s="108"/>
      <c r="S314" s="108"/>
      <c r="T314" s="108"/>
      <c r="U314" s="108"/>
      <c r="V314" s="108"/>
      <c r="W314" s="108"/>
      <c r="X314" s="108"/>
      <c r="Y314" s="108"/>
      <c r="Z314" s="108"/>
      <c r="AA314" s="108"/>
      <c r="AB314" s="108"/>
      <c r="AC314" s="108"/>
      <c r="AD314" s="108"/>
      <c r="AE314" s="108"/>
      <c r="AF314" s="108"/>
      <c r="AG314" s="108"/>
      <c r="AH314" s="108"/>
      <c r="AI314" s="108"/>
    </row>
    <row r="315" spans="1:35" ht="23.1" customHeight="1" x14ac:dyDescent="0.25">
      <c r="A315" s="54">
        <f t="shared" si="20"/>
        <v>298</v>
      </c>
      <c r="B315" s="52" t="s">
        <v>711</v>
      </c>
      <c r="C315" s="53" t="s">
        <v>712</v>
      </c>
      <c r="D315" s="54">
        <v>2022</v>
      </c>
      <c r="E315" s="55" t="s">
        <v>713</v>
      </c>
      <c r="F315" s="56">
        <f t="shared" si="19"/>
        <v>615.38461538461536</v>
      </c>
      <c r="G315" s="56">
        <v>800</v>
      </c>
      <c r="H315" s="132"/>
      <c r="I315" s="12"/>
    </row>
    <row r="316" spans="1:35" ht="23.1" customHeight="1" x14ac:dyDescent="0.25">
      <c r="A316" s="54">
        <f t="shared" si="20"/>
        <v>299</v>
      </c>
      <c r="B316" s="52" t="s">
        <v>714</v>
      </c>
      <c r="C316" s="53" t="s">
        <v>715</v>
      </c>
      <c r="D316" s="54">
        <v>2022</v>
      </c>
      <c r="E316" s="55" t="s">
        <v>716</v>
      </c>
      <c r="F316" s="56">
        <f t="shared" si="19"/>
        <v>1153.8461538461538</v>
      </c>
      <c r="G316" s="56">
        <v>1500</v>
      </c>
      <c r="H316" s="132" t="s">
        <v>463</v>
      </c>
      <c r="I316" s="12"/>
    </row>
    <row r="317" spans="1:35" ht="23.1" customHeight="1" x14ac:dyDescent="0.3">
      <c r="A317" s="54">
        <f t="shared" si="20"/>
        <v>300</v>
      </c>
      <c r="B317" s="52" t="s">
        <v>717</v>
      </c>
      <c r="C317" s="53" t="s">
        <v>718</v>
      </c>
      <c r="D317" s="54">
        <v>2021</v>
      </c>
      <c r="E317" s="55" t="s">
        <v>719</v>
      </c>
      <c r="F317" s="56">
        <f t="shared" si="19"/>
        <v>1153.8461538461538</v>
      </c>
      <c r="G317" s="56">
        <v>1500</v>
      </c>
      <c r="H317" s="143" t="s">
        <v>555</v>
      </c>
      <c r="I317" s="12"/>
    </row>
    <row r="318" spans="1:35" ht="23.1" customHeight="1" x14ac:dyDescent="0.25">
      <c r="A318" s="54">
        <f t="shared" si="20"/>
        <v>301</v>
      </c>
      <c r="B318" s="52" t="s">
        <v>720</v>
      </c>
      <c r="C318" s="53" t="s">
        <v>721</v>
      </c>
      <c r="D318" s="54">
        <v>2021</v>
      </c>
      <c r="E318" s="55" t="s">
        <v>289</v>
      </c>
      <c r="F318" s="56">
        <f t="shared" si="19"/>
        <v>730.76923076923072</v>
      </c>
      <c r="G318" s="56">
        <v>950</v>
      </c>
      <c r="H318" s="132"/>
      <c r="I318" s="12"/>
    </row>
    <row r="319" spans="1:35" ht="23.1" customHeight="1" x14ac:dyDescent="0.25">
      <c r="A319" s="54">
        <f t="shared" si="20"/>
        <v>302</v>
      </c>
      <c r="B319" s="52" t="s">
        <v>722</v>
      </c>
      <c r="C319" s="53" t="s">
        <v>723</v>
      </c>
      <c r="D319" s="54">
        <v>2021</v>
      </c>
      <c r="E319" s="55" t="s">
        <v>724</v>
      </c>
      <c r="F319" s="56">
        <f t="shared" si="19"/>
        <v>730.76923076923072</v>
      </c>
      <c r="G319" s="56">
        <v>950</v>
      </c>
      <c r="H319" s="132"/>
      <c r="I319" s="12" t="s">
        <v>49</v>
      </c>
    </row>
    <row r="320" spans="1:35" ht="23.1" customHeight="1" x14ac:dyDescent="0.25">
      <c r="A320" s="54">
        <f t="shared" si="20"/>
        <v>303</v>
      </c>
      <c r="B320" s="52" t="s">
        <v>725</v>
      </c>
      <c r="C320" s="53" t="s">
        <v>726</v>
      </c>
      <c r="D320" s="54">
        <v>2021</v>
      </c>
      <c r="E320" s="55" t="s">
        <v>727</v>
      </c>
      <c r="F320" s="56">
        <f t="shared" si="19"/>
        <v>730.76923076923072</v>
      </c>
      <c r="G320" s="56">
        <v>950</v>
      </c>
      <c r="H320" s="132"/>
      <c r="I320" s="12" t="s">
        <v>49</v>
      </c>
    </row>
    <row r="321" spans="1:35" ht="27.75" customHeight="1" x14ac:dyDescent="0.25">
      <c r="A321" s="54">
        <f t="shared" si="20"/>
        <v>304</v>
      </c>
      <c r="B321" s="52" t="s">
        <v>728</v>
      </c>
      <c r="C321" s="53" t="s">
        <v>729</v>
      </c>
      <c r="D321" s="54">
        <v>2021</v>
      </c>
      <c r="E321" s="55" t="s">
        <v>730</v>
      </c>
      <c r="F321" s="56">
        <f t="shared" si="19"/>
        <v>730.76923076923072</v>
      </c>
      <c r="G321" s="56">
        <v>950</v>
      </c>
      <c r="H321" s="132"/>
      <c r="I321" s="12"/>
    </row>
    <row r="322" spans="1:35" ht="23.1" customHeight="1" x14ac:dyDescent="0.25">
      <c r="A322" s="54">
        <f t="shared" si="20"/>
        <v>305</v>
      </c>
      <c r="B322" s="52" t="s">
        <v>731</v>
      </c>
      <c r="C322" s="53" t="s">
        <v>732</v>
      </c>
      <c r="D322" s="54">
        <v>2020</v>
      </c>
      <c r="E322" s="55" t="s">
        <v>733</v>
      </c>
      <c r="F322" s="56">
        <f t="shared" si="19"/>
        <v>923.07692307692309</v>
      </c>
      <c r="G322" s="56">
        <v>1200</v>
      </c>
      <c r="H322" s="132"/>
      <c r="I322" s="12" t="s">
        <v>49</v>
      </c>
    </row>
    <row r="323" spans="1:35" ht="23.1" customHeight="1" x14ac:dyDescent="0.25">
      <c r="A323" s="54">
        <f t="shared" si="20"/>
        <v>306</v>
      </c>
      <c r="B323" s="52" t="s">
        <v>734</v>
      </c>
      <c r="C323" s="53" t="s">
        <v>735</v>
      </c>
      <c r="D323" s="54">
        <v>2021</v>
      </c>
      <c r="E323" s="55" t="s">
        <v>736</v>
      </c>
      <c r="F323" s="56">
        <f t="shared" si="19"/>
        <v>730.76923076923072</v>
      </c>
      <c r="G323" s="56">
        <v>950</v>
      </c>
      <c r="H323" s="132"/>
      <c r="I323" s="14" t="s">
        <v>49</v>
      </c>
    </row>
    <row r="324" spans="1:35" s="15" customFormat="1" ht="23.1" customHeight="1" x14ac:dyDescent="0.25">
      <c r="A324" s="54">
        <f t="shared" si="20"/>
        <v>307</v>
      </c>
      <c r="B324" s="52" t="s">
        <v>737</v>
      </c>
      <c r="C324" s="53" t="s">
        <v>55</v>
      </c>
      <c r="D324" s="54">
        <v>2016</v>
      </c>
      <c r="E324" s="55" t="s">
        <v>738</v>
      </c>
      <c r="F324" s="56">
        <f t="shared" si="19"/>
        <v>380.76923076923077</v>
      </c>
      <c r="G324" s="56">
        <v>495</v>
      </c>
      <c r="H324" s="132"/>
      <c r="I324" s="14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</row>
    <row r="325" spans="1:35" s="15" customFormat="1" ht="23.1" customHeight="1" x14ac:dyDescent="0.25">
      <c r="A325" s="54">
        <f t="shared" si="20"/>
        <v>308</v>
      </c>
      <c r="B325" s="52" t="s">
        <v>739</v>
      </c>
      <c r="C325" s="53" t="s">
        <v>740</v>
      </c>
      <c r="D325" s="54">
        <v>2015</v>
      </c>
      <c r="E325" s="55" t="s">
        <v>741</v>
      </c>
      <c r="F325" s="56">
        <f t="shared" si="19"/>
        <v>500</v>
      </c>
      <c r="G325" s="56">
        <v>650</v>
      </c>
      <c r="H325" s="132"/>
      <c r="I325" s="14" t="s">
        <v>49</v>
      </c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</row>
    <row r="326" spans="1:35" s="15" customFormat="1" ht="23.1" customHeight="1" x14ac:dyDescent="0.25">
      <c r="A326" s="54">
        <f t="shared" si="20"/>
        <v>309</v>
      </c>
      <c r="B326" s="52" t="s">
        <v>742</v>
      </c>
      <c r="C326" s="53" t="s">
        <v>55</v>
      </c>
      <c r="D326" s="54">
        <v>2014</v>
      </c>
      <c r="E326" s="55" t="s">
        <v>158</v>
      </c>
      <c r="F326" s="56">
        <f t="shared" si="19"/>
        <v>730.76923076923072</v>
      </c>
      <c r="G326" s="56">
        <v>950</v>
      </c>
      <c r="H326" s="132"/>
      <c r="I326" s="12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</row>
    <row r="327" spans="1:35" ht="22.5" customHeight="1" x14ac:dyDescent="0.25">
      <c r="A327" s="54">
        <f t="shared" si="20"/>
        <v>310</v>
      </c>
      <c r="B327" s="52" t="s">
        <v>743</v>
      </c>
      <c r="C327" s="53" t="s">
        <v>729</v>
      </c>
      <c r="D327" s="54">
        <v>2013</v>
      </c>
      <c r="E327" s="55" t="s">
        <v>744</v>
      </c>
      <c r="F327" s="56">
        <f t="shared" si="19"/>
        <v>346.15384615384613</v>
      </c>
      <c r="G327" s="56">
        <v>450</v>
      </c>
      <c r="H327" s="132"/>
      <c r="I327" s="14" t="s">
        <v>49</v>
      </c>
    </row>
    <row r="328" spans="1:35" s="15" customFormat="1" ht="23.1" customHeight="1" x14ac:dyDescent="0.25">
      <c r="A328" s="54">
        <f t="shared" si="20"/>
        <v>311</v>
      </c>
      <c r="B328" s="52" t="s">
        <v>745</v>
      </c>
      <c r="C328" s="53" t="s">
        <v>746</v>
      </c>
      <c r="D328" s="54">
        <v>2012</v>
      </c>
      <c r="E328" s="55" t="s">
        <v>927</v>
      </c>
      <c r="F328" s="56">
        <f t="shared" si="19"/>
        <v>384.61538461538458</v>
      </c>
      <c r="G328" s="56">
        <v>500</v>
      </c>
      <c r="H328" s="132"/>
      <c r="I328" s="14" t="s">
        <v>49</v>
      </c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</row>
    <row r="329" spans="1:35" s="15" customFormat="1" ht="23.1" customHeight="1" x14ac:dyDescent="0.35">
      <c r="A329" s="54">
        <f t="shared" si="20"/>
        <v>312</v>
      </c>
      <c r="B329" s="52" t="s">
        <v>747</v>
      </c>
      <c r="C329" s="53" t="s">
        <v>748</v>
      </c>
      <c r="D329" s="54" t="s">
        <v>565</v>
      </c>
      <c r="E329" s="55" t="s">
        <v>749</v>
      </c>
      <c r="F329" s="56">
        <f t="shared" si="19"/>
        <v>230.76923076923077</v>
      </c>
      <c r="G329" s="56">
        <v>300</v>
      </c>
      <c r="H329" s="132"/>
      <c r="I329" s="30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</row>
    <row r="330" spans="1:35" s="31" customFormat="1" ht="26.45" customHeight="1" x14ac:dyDescent="0.4">
      <c r="A330" s="156" t="s">
        <v>750</v>
      </c>
      <c r="B330" s="157"/>
      <c r="C330" s="157"/>
      <c r="D330" s="157"/>
      <c r="E330" s="157"/>
      <c r="F330" s="157"/>
      <c r="G330" s="157"/>
      <c r="H330" s="158"/>
      <c r="I330" s="12"/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  <c r="AB330" s="104"/>
      <c r="AC330" s="104"/>
      <c r="AD330" s="104"/>
      <c r="AE330" s="104"/>
      <c r="AF330" s="104"/>
      <c r="AG330" s="104"/>
      <c r="AH330" s="104"/>
      <c r="AI330" s="104"/>
    </row>
    <row r="331" spans="1:35" ht="23.1" customHeight="1" x14ac:dyDescent="0.3">
      <c r="A331" s="54">
        <f>A329+1</f>
        <v>313</v>
      </c>
      <c r="B331" s="52" t="s">
        <v>1000</v>
      </c>
      <c r="C331" s="53" t="s">
        <v>1001</v>
      </c>
      <c r="D331" s="54">
        <v>2025</v>
      </c>
      <c r="E331" s="55" t="s">
        <v>1002</v>
      </c>
      <c r="F331" s="56">
        <f t="shared" ref="F331:F348" si="21">G331/1.3</f>
        <v>2230.7692307692305</v>
      </c>
      <c r="G331" s="56">
        <v>2900</v>
      </c>
      <c r="H331" s="143"/>
      <c r="I331" s="12"/>
    </row>
    <row r="332" spans="1:35" ht="23.1" customHeight="1" x14ac:dyDescent="0.3">
      <c r="A332" s="54">
        <f>A331+1</f>
        <v>314</v>
      </c>
      <c r="B332" s="52" t="s">
        <v>751</v>
      </c>
      <c r="C332" s="53" t="s">
        <v>752</v>
      </c>
      <c r="D332" s="54">
        <v>2021</v>
      </c>
      <c r="E332" s="55" t="s">
        <v>753</v>
      </c>
      <c r="F332" s="56">
        <f t="shared" si="21"/>
        <v>653.84615384615381</v>
      </c>
      <c r="G332" s="56">
        <v>850</v>
      </c>
      <c r="H332" s="143" t="s">
        <v>555</v>
      </c>
      <c r="I332" s="12"/>
    </row>
    <row r="333" spans="1:35" ht="20.45" customHeight="1" x14ac:dyDescent="0.25">
      <c r="A333" s="54">
        <f>SUM(A332,1)</f>
        <v>315</v>
      </c>
      <c r="B333" s="83" t="s">
        <v>754</v>
      </c>
      <c r="C333" s="53" t="s">
        <v>755</v>
      </c>
      <c r="D333" s="54">
        <v>2021</v>
      </c>
      <c r="E333" s="55" t="s">
        <v>756</v>
      </c>
      <c r="F333" s="56">
        <f t="shared" si="21"/>
        <v>730.76923076923072</v>
      </c>
      <c r="G333" s="56">
        <v>950</v>
      </c>
      <c r="H333" s="132"/>
      <c r="I333" s="12"/>
    </row>
    <row r="334" spans="1:35" ht="23.1" customHeight="1" x14ac:dyDescent="0.25">
      <c r="A334" s="54">
        <f t="shared" ref="A334:A357" si="22">SUM(A333,1)</f>
        <v>316</v>
      </c>
      <c r="B334" s="52" t="s">
        <v>757</v>
      </c>
      <c r="C334" s="53" t="s">
        <v>755</v>
      </c>
      <c r="D334" s="54">
        <v>2021</v>
      </c>
      <c r="E334" s="55" t="s">
        <v>758</v>
      </c>
      <c r="F334" s="56">
        <f t="shared" si="21"/>
        <v>730.76923076923072</v>
      </c>
      <c r="G334" s="56">
        <v>950</v>
      </c>
      <c r="H334" s="132"/>
      <c r="I334" s="12"/>
    </row>
    <row r="335" spans="1:35" ht="23.1" customHeight="1" x14ac:dyDescent="0.25">
      <c r="A335" s="54">
        <f t="shared" si="22"/>
        <v>317</v>
      </c>
      <c r="B335" s="52" t="s">
        <v>759</v>
      </c>
      <c r="C335" s="53" t="s">
        <v>760</v>
      </c>
      <c r="D335" s="54">
        <v>2021</v>
      </c>
      <c r="E335" s="55" t="s">
        <v>761</v>
      </c>
      <c r="F335" s="56">
        <f t="shared" si="21"/>
        <v>769.23076923076917</v>
      </c>
      <c r="G335" s="56">
        <v>1000</v>
      </c>
      <c r="H335" s="132"/>
      <c r="I335" s="12"/>
    </row>
    <row r="336" spans="1:35" ht="23.1" customHeight="1" x14ac:dyDescent="0.25">
      <c r="A336" s="54">
        <f t="shared" si="22"/>
        <v>318</v>
      </c>
      <c r="B336" s="52" t="s">
        <v>762</v>
      </c>
      <c r="C336" s="53" t="s">
        <v>55</v>
      </c>
      <c r="D336" s="54">
        <v>2020</v>
      </c>
      <c r="E336" s="55" t="s">
        <v>763</v>
      </c>
      <c r="F336" s="56">
        <f t="shared" si="21"/>
        <v>730.76923076923072</v>
      </c>
      <c r="G336" s="56">
        <v>950</v>
      </c>
      <c r="H336" s="132"/>
      <c r="I336" s="12"/>
    </row>
    <row r="337" spans="1:35" ht="23.1" customHeight="1" x14ac:dyDescent="0.25">
      <c r="A337" s="54">
        <f t="shared" si="22"/>
        <v>319</v>
      </c>
      <c r="B337" s="52" t="s">
        <v>764</v>
      </c>
      <c r="C337" s="53" t="s">
        <v>55</v>
      </c>
      <c r="D337" s="54">
        <v>2020</v>
      </c>
      <c r="E337" s="55" t="s">
        <v>765</v>
      </c>
      <c r="F337" s="56">
        <f t="shared" si="21"/>
        <v>769.23076923076917</v>
      </c>
      <c r="G337" s="56">
        <v>1000</v>
      </c>
      <c r="H337" s="132"/>
      <c r="I337" s="14"/>
    </row>
    <row r="338" spans="1:35" s="15" customFormat="1" ht="23.25" customHeight="1" x14ac:dyDescent="0.25">
      <c r="A338" s="54">
        <f t="shared" si="22"/>
        <v>320</v>
      </c>
      <c r="B338" s="83" t="s">
        <v>766</v>
      </c>
      <c r="C338" s="53" t="s">
        <v>767</v>
      </c>
      <c r="D338" s="54">
        <v>2019</v>
      </c>
      <c r="E338" s="55" t="s">
        <v>768</v>
      </c>
      <c r="F338" s="56">
        <f t="shared" si="21"/>
        <v>384.61538461538458</v>
      </c>
      <c r="G338" s="56">
        <v>500</v>
      </c>
      <c r="H338" s="132"/>
      <c r="I338" s="14" t="s">
        <v>769</v>
      </c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</row>
    <row r="339" spans="1:35" s="15" customFormat="1" ht="23.1" customHeight="1" x14ac:dyDescent="0.25">
      <c r="A339" s="54">
        <f t="shared" si="22"/>
        <v>321</v>
      </c>
      <c r="B339" s="52" t="s">
        <v>770</v>
      </c>
      <c r="C339" s="53" t="s">
        <v>771</v>
      </c>
      <c r="D339" s="54">
        <v>2018</v>
      </c>
      <c r="E339" s="55" t="s">
        <v>772</v>
      </c>
      <c r="F339" s="56">
        <f t="shared" si="21"/>
        <v>346.15384615384613</v>
      </c>
      <c r="G339" s="56">
        <v>450</v>
      </c>
      <c r="H339" s="141" t="s">
        <v>923</v>
      </c>
      <c r="I339" s="14" t="s">
        <v>769</v>
      </c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</row>
    <row r="340" spans="1:35" s="15" customFormat="1" ht="23.1" customHeight="1" x14ac:dyDescent="0.25">
      <c r="A340" s="54">
        <f t="shared" si="22"/>
        <v>322</v>
      </c>
      <c r="B340" s="52" t="s">
        <v>773</v>
      </c>
      <c r="C340" s="53" t="s">
        <v>774</v>
      </c>
      <c r="D340" s="54">
        <v>2018</v>
      </c>
      <c r="E340" s="55" t="s">
        <v>775</v>
      </c>
      <c r="F340" s="56">
        <f t="shared" si="21"/>
        <v>500</v>
      </c>
      <c r="G340" s="56">
        <v>650</v>
      </c>
      <c r="H340" s="132"/>
      <c r="I340" s="14" t="s">
        <v>769</v>
      </c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</row>
    <row r="341" spans="1:35" s="15" customFormat="1" ht="23.1" customHeight="1" x14ac:dyDescent="0.25">
      <c r="A341" s="54">
        <f t="shared" si="22"/>
        <v>323</v>
      </c>
      <c r="B341" s="52" t="s">
        <v>776</v>
      </c>
      <c r="C341" s="53" t="s">
        <v>777</v>
      </c>
      <c r="D341" s="54">
        <v>2017</v>
      </c>
      <c r="E341" s="55" t="s">
        <v>778</v>
      </c>
      <c r="F341" s="56">
        <f t="shared" si="21"/>
        <v>307.69230769230768</v>
      </c>
      <c r="G341" s="56">
        <v>400</v>
      </c>
      <c r="H341" s="132"/>
      <c r="I341" s="14" t="s">
        <v>769</v>
      </c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</row>
    <row r="342" spans="1:35" s="15" customFormat="1" ht="23.1" customHeight="1" x14ac:dyDescent="0.25">
      <c r="A342" s="54">
        <f t="shared" si="22"/>
        <v>324</v>
      </c>
      <c r="B342" s="52" t="s">
        <v>779</v>
      </c>
      <c r="C342" s="53" t="s">
        <v>55</v>
      </c>
      <c r="D342" s="54">
        <v>2017</v>
      </c>
      <c r="E342" s="55" t="s">
        <v>780</v>
      </c>
      <c r="F342" s="56">
        <f t="shared" si="21"/>
        <v>423.07692307692304</v>
      </c>
      <c r="G342" s="56">
        <v>550</v>
      </c>
      <c r="H342" s="132"/>
      <c r="I342" s="14" t="s">
        <v>769</v>
      </c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</row>
    <row r="343" spans="1:35" s="15" customFormat="1" ht="23.1" customHeight="1" x14ac:dyDescent="0.25">
      <c r="A343" s="54">
        <f t="shared" si="22"/>
        <v>325</v>
      </c>
      <c r="B343" s="52" t="s">
        <v>781</v>
      </c>
      <c r="C343" s="53" t="s">
        <v>782</v>
      </c>
      <c r="D343" s="54">
        <v>2017</v>
      </c>
      <c r="E343" s="55" t="s">
        <v>783</v>
      </c>
      <c r="F343" s="56">
        <f t="shared" si="21"/>
        <v>423.07692307692304</v>
      </c>
      <c r="G343" s="56">
        <v>550</v>
      </c>
      <c r="H343" s="132"/>
      <c r="I343" s="14" t="s">
        <v>769</v>
      </c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</row>
    <row r="344" spans="1:35" s="15" customFormat="1" ht="23.1" customHeight="1" x14ac:dyDescent="0.25">
      <c r="A344" s="54">
        <f t="shared" si="22"/>
        <v>326</v>
      </c>
      <c r="B344" s="52" t="s">
        <v>784</v>
      </c>
      <c r="C344" s="53" t="s">
        <v>785</v>
      </c>
      <c r="D344" s="54">
        <v>2017</v>
      </c>
      <c r="E344" s="55" t="s">
        <v>786</v>
      </c>
      <c r="F344" s="56">
        <f t="shared" si="21"/>
        <v>423.07692307692304</v>
      </c>
      <c r="G344" s="56">
        <v>550</v>
      </c>
      <c r="H344" s="132"/>
      <c r="I344" s="14" t="s">
        <v>769</v>
      </c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</row>
    <row r="345" spans="1:35" s="15" customFormat="1" ht="23.1" customHeight="1" x14ac:dyDescent="0.25">
      <c r="A345" s="54">
        <f t="shared" si="22"/>
        <v>327</v>
      </c>
      <c r="B345" s="78" t="s">
        <v>787</v>
      </c>
      <c r="C345" s="79" t="s">
        <v>788</v>
      </c>
      <c r="D345" s="80">
        <v>2016</v>
      </c>
      <c r="E345" s="81" t="s">
        <v>789</v>
      </c>
      <c r="F345" s="82">
        <f t="shared" si="21"/>
        <v>307.69230769230768</v>
      </c>
      <c r="G345" s="82">
        <v>400</v>
      </c>
      <c r="H345" s="142" t="s">
        <v>683</v>
      </c>
      <c r="I345" s="14" t="s">
        <v>769</v>
      </c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</row>
    <row r="346" spans="1:35" s="15" customFormat="1" ht="23.1" customHeight="1" x14ac:dyDescent="0.25">
      <c r="A346" s="54">
        <f t="shared" si="22"/>
        <v>328</v>
      </c>
      <c r="B346" s="52" t="s">
        <v>790</v>
      </c>
      <c r="C346" s="53" t="s">
        <v>788</v>
      </c>
      <c r="D346" s="54">
        <v>2015</v>
      </c>
      <c r="E346" s="55" t="s">
        <v>112</v>
      </c>
      <c r="F346" s="56">
        <f t="shared" si="21"/>
        <v>192.30769230769229</v>
      </c>
      <c r="G346" s="56">
        <v>250</v>
      </c>
      <c r="H346" s="141" t="s">
        <v>923</v>
      </c>
      <c r="I346" s="14" t="s">
        <v>769</v>
      </c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</row>
    <row r="347" spans="1:35" s="15" customFormat="1" ht="23.1" customHeight="1" x14ac:dyDescent="0.25">
      <c r="A347" s="54">
        <f t="shared" si="22"/>
        <v>329</v>
      </c>
      <c r="B347" s="52" t="s">
        <v>791</v>
      </c>
      <c r="C347" s="53" t="s">
        <v>162</v>
      </c>
      <c r="D347" s="54">
        <v>2015</v>
      </c>
      <c r="E347" s="55" t="s">
        <v>792</v>
      </c>
      <c r="F347" s="56">
        <f t="shared" si="21"/>
        <v>269.23076923076923</v>
      </c>
      <c r="G347" s="56">
        <v>350</v>
      </c>
      <c r="H347" s="132"/>
      <c r="I347" s="14" t="s">
        <v>769</v>
      </c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</row>
    <row r="348" spans="1:35" s="15" customFormat="1" ht="23.1" customHeight="1" x14ac:dyDescent="0.25">
      <c r="A348" s="54">
        <f t="shared" si="22"/>
        <v>330</v>
      </c>
      <c r="B348" s="52" t="s">
        <v>793</v>
      </c>
      <c r="C348" s="53" t="s">
        <v>162</v>
      </c>
      <c r="D348" s="54">
        <v>2015</v>
      </c>
      <c r="E348" s="55" t="s">
        <v>794</v>
      </c>
      <c r="F348" s="56">
        <f t="shared" si="21"/>
        <v>269.23076923076923</v>
      </c>
      <c r="G348" s="56">
        <v>350</v>
      </c>
      <c r="H348" s="132"/>
      <c r="I348" s="14" t="s">
        <v>769</v>
      </c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</row>
    <row r="349" spans="1:35" s="15" customFormat="1" ht="23.1" customHeight="1" x14ac:dyDescent="0.25">
      <c r="A349" s="54">
        <f t="shared" si="22"/>
        <v>331</v>
      </c>
      <c r="B349" s="52" t="s">
        <v>796</v>
      </c>
      <c r="C349" s="53" t="s">
        <v>797</v>
      </c>
      <c r="D349" s="54">
        <v>2014</v>
      </c>
      <c r="E349" s="55" t="s">
        <v>163</v>
      </c>
      <c r="F349" s="56">
        <f t="shared" ref="F349:F357" si="23">G349/1.3</f>
        <v>192.30769230769229</v>
      </c>
      <c r="G349" s="56">
        <v>250</v>
      </c>
      <c r="H349" s="132"/>
      <c r="I349" s="14" t="s">
        <v>769</v>
      </c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</row>
    <row r="350" spans="1:35" s="15" customFormat="1" ht="23.1" customHeight="1" x14ac:dyDescent="0.25">
      <c r="A350" s="54">
        <f t="shared" si="22"/>
        <v>332</v>
      </c>
      <c r="B350" s="52" t="s">
        <v>798</v>
      </c>
      <c r="C350" s="53" t="s">
        <v>162</v>
      </c>
      <c r="D350" s="54">
        <v>2014</v>
      </c>
      <c r="E350" s="55" t="s">
        <v>799</v>
      </c>
      <c r="F350" s="56">
        <f t="shared" si="23"/>
        <v>192.30769230769229</v>
      </c>
      <c r="G350" s="56">
        <v>250</v>
      </c>
      <c r="H350" s="132"/>
      <c r="I350" s="14" t="s">
        <v>769</v>
      </c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</row>
    <row r="351" spans="1:35" s="15" customFormat="1" ht="23.1" customHeight="1" x14ac:dyDescent="0.25">
      <c r="A351" s="54">
        <f t="shared" si="22"/>
        <v>333</v>
      </c>
      <c r="B351" s="52" t="s">
        <v>800</v>
      </c>
      <c r="C351" s="53" t="s">
        <v>162</v>
      </c>
      <c r="D351" s="54">
        <v>2014</v>
      </c>
      <c r="E351" s="55" t="s">
        <v>801</v>
      </c>
      <c r="F351" s="56">
        <f t="shared" si="23"/>
        <v>192.30769230769229</v>
      </c>
      <c r="G351" s="56">
        <v>250</v>
      </c>
      <c r="H351" s="132"/>
      <c r="I351" s="14" t="s">
        <v>769</v>
      </c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</row>
    <row r="352" spans="1:35" s="15" customFormat="1" ht="23.1" customHeight="1" x14ac:dyDescent="0.25">
      <c r="A352" s="54">
        <f t="shared" si="22"/>
        <v>334</v>
      </c>
      <c r="B352" s="52" t="s">
        <v>928</v>
      </c>
      <c r="C352" s="53" t="s">
        <v>162</v>
      </c>
      <c r="D352" s="54">
        <v>2014</v>
      </c>
      <c r="E352" s="55" t="s">
        <v>802</v>
      </c>
      <c r="F352" s="56">
        <f t="shared" si="23"/>
        <v>192.30769230769229</v>
      </c>
      <c r="G352" s="56">
        <v>250</v>
      </c>
      <c r="H352" s="132"/>
      <c r="I352" s="14" t="s">
        <v>769</v>
      </c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</row>
    <row r="353" spans="1:35" s="15" customFormat="1" ht="23.1" customHeight="1" x14ac:dyDescent="0.25">
      <c r="A353" s="54">
        <f t="shared" si="22"/>
        <v>335</v>
      </c>
      <c r="B353" s="52" t="s">
        <v>803</v>
      </c>
      <c r="C353" s="53" t="s">
        <v>162</v>
      </c>
      <c r="D353" s="54">
        <v>2013</v>
      </c>
      <c r="E353" s="55" t="s">
        <v>311</v>
      </c>
      <c r="F353" s="56">
        <f t="shared" si="23"/>
        <v>192.30769230769229</v>
      </c>
      <c r="G353" s="56">
        <v>250</v>
      </c>
      <c r="H353" s="141" t="s">
        <v>923</v>
      </c>
      <c r="I353" s="14" t="s">
        <v>769</v>
      </c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</row>
    <row r="354" spans="1:35" s="15" customFormat="1" ht="23.1" customHeight="1" x14ac:dyDescent="0.25">
      <c r="A354" s="54">
        <f t="shared" si="22"/>
        <v>336</v>
      </c>
      <c r="B354" s="52" t="s">
        <v>804</v>
      </c>
      <c r="C354" s="53" t="s">
        <v>788</v>
      </c>
      <c r="D354" s="54">
        <v>2013</v>
      </c>
      <c r="E354" s="55" t="s">
        <v>795</v>
      </c>
      <c r="F354" s="56">
        <f t="shared" si="23"/>
        <v>307.69230769230768</v>
      </c>
      <c r="G354" s="56">
        <v>400</v>
      </c>
      <c r="H354" s="132"/>
      <c r="I354" s="14" t="s">
        <v>769</v>
      </c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</row>
    <row r="355" spans="1:35" s="15" customFormat="1" ht="23.1" customHeight="1" x14ac:dyDescent="0.25">
      <c r="A355" s="54">
        <f t="shared" si="22"/>
        <v>337</v>
      </c>
      <c r="B355" s="52" t="s">
        <v>805</v>
      </c>
      <c r="C355" s="53" t="s">
        <v>162</v>
      </c>
      <c r="D355" s="54">
        <v>2011</v>
      </c>
      <c r="E355" s="55" t="s">
        <v>163</v>
      </c>
      <c r="F355" s="56">
        <f t="shared" si="23"/>
        <v>226.92307692307691</v>
      </c>
      <c r="G355" s="56">
        <v>295</v>
      </c>
      <c r="H355" s="132"/>
      <c r="I355" s="14" t="s">
        <v>769</v>
      </c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</row>
    <row r="356" spans="1:35" s="15" customFormat="1" ht="23.1" customHeight="1" x14ac:dyDescent="0.25">
      <c r="A356" s="54">
        <f t="shared" si="22"/>
        <v>338</v>
      </c>
      <c r="B356" s="52" t="s">
        <v>806</v>
      </c>
      <c r="C356" s="53" t="s">
        <v>162</v>
      </c>
      <c r="D356" s="54">
        <v>2010</v>
      </c>
      <c r="E356" s="55" t="s">
        <v>807</v>
      </c>
      <c r="F356" s="56">
        <f t="shared" si="23"/>
        <v>226.92307692307691</v>
      </c>
      <c r="G356" s="56">
        <v>295</v>
      </c>
      <c r="H356" s="132"/>
      <c r="I356" s="14" t="s">
        <v>769</v>
      </c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</row>
    <row r="357" spans="1:35" s="15" customFormat="1" ht="23.1" customHeight="1" x14ac:dyDescent="0.25">
      <c r="A357" s="54">
        <f t="shared" si="22"/>
        <v>339</v>
      </c>
      <c r="B357" s="52" t="s">
        <v>808</v>
      </c>
      <c r="C357" s="53" t="s">
        <v>162</v>
      </c>
      <c r="D357" s="54" t="s">
        <v>809</v>
      </c>
      <c r="E357" s="55" t="s">
        <v>810</v>
      </c>
      <c r="F357" s="56">
        <f t="shared" si="23"/>
        <v>207.69230769230768</v>
      </c>
      <c r="G357" s="56">
        <v>270</v>
      </c>
      <c r="H357" s="132"/>
      <c r="I357" s="43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</row>
    <row r="358" spans="1:35" ht="26.45" customHeight="1" x14ac:dyDescent="0.4">
      <c r="A358" s="156" t="s">
        <v>811</v>
      </c>
      <c r="B358" s="157"/>
      <c r="C358" s="157"/>
      <c r="D358" s="157"/>
      <c r="E358" s="157"/>
      <c r="F358" s="157"/>
      <c r="G358" s="157"/>
      <c r="H358" s="158"/>
      <c r="I358" s="14"/>
    </row>
    <row r="359" spans="1:35" s="15" customFormat="1" ht="18.600000000000001" customHeight="1" x14ac:dyDescent="0.25">
      <c r="A359" s="54">
        <f>A357+1</f>
        <v>340</v>
      </c>
      <c r="B359" s="52" t="s">
        <v>812</v>
      </c>
      <c r="C359" s="53" t="s">
        <v>813</v>
      </c>
      <c r="D359" s="54">
        <v>2017</v>
      </c>
      <c r="E359" s="55" t="s">
        <v>814</v>
      </c>
      <c r="F359" s="56">
        <f t="shared" ref="F359:F362" si="24">G359/1.3</f>
        <v>307.69230769230768</v>
      </c>
      <c r="G359" s="56">
        <v>400</v>
      </c>
      <c r="H359" s="132"/>
      <c r="I359" s="14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</row>
    <row r="360" spans="1:35" s="15" customFormat="1" ht="18.600000000000001" customHeight="1" x14ac:dyDescent="0.25">
      <c r="A360" s="54">
        <f>SUM(A359,1)</f>
        <v>341</v>
      </c>
      <c r="B360" s="52" t="s">
        <v>815</v>
      </c>
      <c r="C360" s="53" t="s">
        <v>816</v>
      </c>
      <c r="D360" s="54">
        <v>2016</v>
      </c>
      <c r="E360" s="55" t="s">
        <v>817</v>
      </c>
      <c r="F360" s="56">
        <f t="shared" si="24"/>
        <v>115.38461538461539</v>
      </c>
      <c r="G360" s="56">
        <v>150</v>
      </c>
      <c r="H360" s="132"/>
      <c r="I360" s="14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</row>
    <row r="361" spans="1:35" s="15" customFormat="1" ht="18.600000000000001" customHeight="1" x14ac:dyDescent="0.25">
      <c r="A361" s="54">
        <f>SUM(A360,1)</f>
        <v>342</v>
      </c>
      <c r="B361" s="52" t="s">
        <v>818</v>
      </c>
      <c r="C361" s="53" t="s">
        <v>819</v>
      </c>
      <c r="D361" s="54">
        <v>2016</v>
      </c>
      <c r="E361" s="55" t="s">
        <v>820</v>
      </c>
      <c r="F361" s="56">
        <f t="shared" si="24"/>
        <v>307.69230769230768</v>
      </c>
      <c r="G361" s="56">
        <v>400</v>
      </c>
      <c r="H361" s="132"/>
      <c r="I361" s="14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</row>
    <row r="362" spans="1:35" s="15" customFormat="1" ht="18.600000000000001" customHeight="1" x14ac:dyDescent="0.25">
      <c r="A362" s="54">
        <f t="shared" ref="A362:A363" si="25">SUM(A361,1)</f>
        <v>343</v>
      </c>
      <c r="B362" s="52" t="s">
        <v>821</v>
      </c>
      <c r="C362" s="53" t="s">
        <v>822</v>
      </c>
      <c r="D362" s="54">
        <v>2016</v>
      </c>
      <c r="E362" s="55" t="s">
        <v>823</v>
      </c>
      <c r="F362" s="56">
        <f t="shared" si="24"/>
        <v>307.69230769230768</v>
      </c>
      <c r="G362" s="56">
        <v>400</v>
      </c>
      <c r="H362" s="132"/>
      <c r="I362" s="14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</row>
    <row r="363" spans="1:35" s="15" customFormat="1" ht="18.600000000000001" customHeight="1" x14ac:dyDescent="0.25">
      <c r="A363" s="54">
        <f t="shared" si="25"/>
        <v>344</v>
      </c>
      <c r="B363" s="52" t="s">
        <v>824</v>
      </c>
      <c r="C363" s="53" t="s">
        <v>819</v>
      </c>
      <c r="D363" s="54">
        <v>2012</v>
      </c>
      <c r="E363" s="55" t="s">
        <v>825</v>
      </c>
      <c r="F363" s="56">
        <f>G363/1.3</f>
        <v>269.23076923076923</v>
      </c>
      <c r="G363" s="56">
        <v>350</v>
      </c>
      <c r="H363" s="132"/>
      <c r="I363" s="14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</row>
    <row r="364" spans="1:35" s="15" customFormat="1" ht="18.600000000000001" customHeight="1" thickBot="1" x14ac:dyDescent="0.3">
      <c r="A364" s="54"/>
      <c r="B364" s="52" t="s">
        <v>1003</v>
      </c>
      <c r="C364" s="53" t="s">
        <v>819</v>
      </c>
      <c r="D364" s="148">
        <v>2016</v>
      </c>
      <c r="E364" s="149" t="s">
        <v>820</v>
      </c>
      <c r="F364" s="150">
        <f t="shared" ref="F364" si="26">G364/1.3</f>
        <v>307.69230769230768</v>
      </c>
      <c r="G364" s="151">
        <v>400</v>
      </c>
      <c r="H364" s="132"/>
      <c r="I364" s="14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</row>
    <row r="365" spans="1:35" s="15" customFormat="1" ht="18.600000000000001" customHeight="1" thickTop="1" x14ac:dyDescent="0.25">
      <c r="A365" s="54">
        <f>SUM(A363,1)</f>
        <v>345</v>
      </c>
      <c r="B365" s="52" t="s">
        <v>929</v>
      </c>
      <c r="C365" s="53" t="s">
        <v>930</v>
      </c>
      <c r="D365" s="54">
        <v>2003</v>
      </c>
      <c r="E365" s="55" t="s">
        <v>931</v>
      </c>
      <c r="F365" s="56">
        <f>G365/1.3</f>
        <v>730.76923076923072</v>
      </c>
      <c r="G365" s="56">
        <v>950</v>
      </c>
      <c r="H365" s="132"/>
      <c r="I365" s="14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</row>
    <row r="366" spans="1:35" s="37" customFormat="1" ht="23.1" customHeight="1" thickBot="1" x14ac:dyDescent="0.35">
      <c r="A366" s="84"/>
      <c r="B366" s="159" t="s">
        <v>1013</v>
      </c>
      <c r="C366" s="159"/>
      <c r="D366" s="159"/>
      <c r="E366" s="159"/>
      <c r="F366" s="159"/>
      <c r="G366" s="159"/>
      <c r="H366" s="144" t="s">
        <v>826</v>
      </c>
      <c r="I366" s="36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  <c r="Z366" s="109"/>
      <c r="AA366" s="109"/>
      <c r="AB366" s="109"/>
      <c r="AC366" s="109"/>
      <c r="AD366" s="109"/>
      <c r="AE366" s="109"/>
      <c r="AF366" s="109"/>
      <c r="AG366" s="109"/>
      <c r="AH366" s="109"/>
      <c r="AI366" s="109"/>
    </row>
    <row r="367" spans="1:35" s="36" customFormat="1" ht="24.95" customHeight="1" thickTop="1" x14ac:dyDescent="0.3">
      <c r="A367" s="84"/>
      <c r="B367" s="160"/>
      <c r="C367" s="160"/>
      <c r="D367" s="160"/>
      <c r="E367" s="160"/>
      <c r="F367" s="160"/>
      <c r="G367" s="160"/>
      <c r="H367" s="143" t="s">
        <v>555</v>
      </c>
      <c r="I367" s="23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  <c r="AA367" s="110"/>
      <c r="AB367" s="110"/>
      <c r="AC367" s="110"/>
      <c r="AD367" s="110"/>
      <c r="AE367" s="110"/>
      <c r="AF367" s="110"/>
      <c r="AG367" s="110"/>
      <c r="AH367" s="110"/>
      <c r="AI367" s="110"/>
    </row>
    <row r="368" spans="1:35" ht="20.100000000000001" customHeight="1" x14ac:dyDescent="0.25">
      <c r="A368" s="84"/>
      <c r="H368" s="145" t="s">
        <v>923</v>
      </c>
    </row>
  </sheetData>
  <mergeCells count="16">
    <mergeCell ref="A301:H301"/>
    <mergeCell ref="A330:H330"/>
    <mergeCell ref="A358:H358"/>
    <mergeCell ref="B366:G367"/>
    <mergeCell ref="A6:H6"/>
    <mergeCell ref="B8:H8"/>
    <mergeCell ref="A68:H68"/>
    <mergeCell ref="A140:H140"/>
    <mergeCell ref="A163:H163"/>
    <mergeCell ref="A210:H210"/>
    <mergeCell ref="A253:H253"/>
    <mergeCell ref="A1:G1"/>
    <mergeCell ref="A2:G2"/>
    <mergeCell ref="A3:G3"/>
    <mergeCell ref="A4:G4"/>
    <mergeCell ref="A5:G5"/>
  </mergeCells>
  <pageMargins left="0" right="0" top="0" bottom="0" header="0" footer="0"/>
  <pageSetup paperSize="9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topLeftCell="A11" workbookViewId="0">
      <selection activeCell="G20" sqref="G20"/>
    </sheetView>
  </sheetViews>
  <sheetFormatPr baseColWidth="10" defaultRowHeight="15" x14ac:dyDescent="0.25"/>
  <cols>
    <col min="1" max="1" width="8.7109375" customWidth="1"/>
    <col min="2" max="2" width="39.5703125" customWidth="1"/>
    <col min="5" max="5" width="11.5703125" bestFit="1" customWidth="1"/>
    <col min="6" max="6" width="12.85546875" bestFit="1" customWidth="1"/>
    <col min="8" max="8" width="12.140625" bestFit="1" customWidth="1"/>
  </cols>
  <sheetData>
    <row r="2" spans="1:8" s="86" customFormat="1" ht="21" x14ac:dyDescent="0.35">
      <c r="C2" s="86" t="s">
        <v>867</v>
      </c>
    </row>
    <row r="4" spans="1:8" s="11" customFormat="1" ht="36.75" customHeight="1" x14ac:dyDescent="0.25">
      <c r="A4" s="54">
        <f>SUM(A3,1)</f>
        <v>1</v>
      </c>
      <c r="B4" s="52" t="s">
        <v>853</v>
      </c>
      <c r="C4" s="53" t="s">
        <v>262</v>
      </c>
      <c r="D4" s="55" t="s">
        <v>263</v>
      </c>
      <c r="E4" s="56">
        <f t="shared" ref="E4:E17" si="0">F4/1.3</f>
        <v>1076.9230769230769</v>
      </c>
      <c r="F4" s="56">
        <v>1400</v>
      </c>
      <c r="G4" s="55" t="s">
        <v>868</v>
      </c>
      <c r="H4" s="9"/>
    </row>
    <row r="5" spans="1:8" s="11" customFormat="1" ht="43.5" customHeight="1" x14ac:dyDescent="0.25">
      <c r="A5" s="54">
        <f>SUM(A4,1)</f>
        <v>2</v>
      </c>
      <c r="B5" s="52" t="s">
        <v>264</v>
      </c>
      <c r="C5" s="53" t="s">
        <v>265</v>
      </c>
      <c r="D5" s="55" t="s">
        <v>266</v>
      </c>
      <c r="E5" s="56">
        <f t="shared" si="0"/>
        <v>923.07692307692309</v>
      </c>
      <c r="F5" s="56">
        <v>1200</v>
      </c>
      <c r="G5" s="55" t="s">
        <v>869</v>
      </c>
      <c r="H5" s="9"/>
    </row>
    <row r="6" spans="1:8" ht="33" customHeight="1" x14ac:dyDescent="0.25">
      <c r="A6" s="54">
        <f>SUM(A5,1)</f>
        <v>3</v>
      </c>
      <c r="B6" s="52" t="s">
        <v>277</v>
      </c>
      <c r="C6" s="53" t="s">
        <v>278</v>
      </c>
      <c r="D6" s="55" t="s">
        <v>279</v>
      </c>
      <c r="E6" s="56">
        <f t="shared" si="0"/>
        <v>1461.5384615384614</v>
      </c>
      <c r="F6" s="56">
        <v>1900</v>
      </c>
      <c r="G6" s="55" t="s">
        <v>869</v>
      </c>
      <c r="H6" s="12"/>
    </row>
    <row r="7" spans="1:8" s="11" customFormat="1" ht="47.25" customHeight="1" x14ac:dyDescent="0.25">
      <c r="A7" s="54">
        <f>SUM(A6,1)</f>
        <v>4</v>
      </c>
      <c r="B7" s="52" t="s">
        <v>872</v>
      </c>
      <c r="C7" s="53" t="s">
        <v>291</v>
      </c>
      <c r="D7" s="55" t="s">
        <v>292</v>
      </c>
      <c r="E7" s="56">
        <f t="shared" si="0"/>
        <v>923.07692307692309</v>
      </c>
      <c r="F7" s="56">
        <v>1200</v>
      </c>
      <c r="G7" s="55" t="s">
        <v>869</v>
      </c>
      <c r="H7" s="12"/>
    </row>
    <row r="8" spans="1:8" s="21" customFormat="1" ht="34.5" customHeight="1" x14ac:dyDescent="0.35">
      <c r="A8" s="54">
        <f>SUM(A7,1)</f>
        <v>5</v>
      </c>
      <c r="B8" s="72" t="s">
        <v>330</v>
      </c>
      <c r="C8" s="73" t="s">
        <v>331</v>
      </c>
      <c r="D8" s="41" t="s">
        <v>332</v>
      </c>
      <c r="E8" s="48">
        <f t="shared" si="0"/>
        <v>1230.7692307692307</v>
      </c>
      <c r="F8" s="74">
        <v>1600</v>
      </c>
      <c r="G8" s="41" t="s">
        <v>869</v>
      </c>
      <c r="H8" s="20"/>
    </row>
    <row r="9" spans="1:8" s="19" customFormat="1" ht="39.75" customHeight="1" x14ac:dyDescent="0.35">
      <c r="A9" s="54">
        <f t="shared" ref="A9:A17" si="1">SUM(A8,1)</f>
        <v>6</v>
      </c>
      <c r="B9" s="59" t="s">
        <v>342</v>
      </c>
      <c r="C9" s="75" t="s">
        <v>343</v>
      </c>
      <c r="D9" s="55" t="s">
        <v>344</v>
      </c>
      <c r="E9" s="56">
        <f t="shared" si="0"/>
        <v>923.07692307692309</v>
      </c>
      <c r="F9" s="76">
        <v>1200</v>
      </c>
      <c r="G9" s="55" t="s">
        <v>868</v>
      </c>
      <c r="H9" s="12"/>
    </row>
    <row r="10" spans="1:8" ht="39.75" customHeight="1" x14ac:dyDescent="0.35">
      <c r="A10" s="54">
        <f t="shared" si="1"/>
        <v>7</v>
      </c>
      <c r="B10" s="52" t="s">
        <v>345</v>
      </c>
      <c r="C10" s="53" t="s">
        <v>55</v>
      </c>
      <c r="D10" s="55" t="s">
        <v>346</v>
      </c>
      <c r="E10" s="56">
        <f t="shared" si="0"/>
        <v>1153.8461538461538</v>
      </c>
      <c r="F10" s="56">
        <v>1500</v>
      </c>
      <c r="G10" s="55" t="s">
        <v>868</v>
      </c>
      <c r="H10" s="26"/>
    </row>
    <row r="11" spans="1:8" s="21" customFormat="1" ht="39.75" customHeight="1" x14ac:dyDescent="0.35">
      <c r="A11" s="54">
        <f t="shared" si="1"/>
        <v>8</v>
      </c>
      <c r="B11" s="59" t="s">
        <v>347</v>
      </c>
      <c r="C11" s="75" t="s">
        <v>348</v>
      </c>
      <c r="D11" s="55" t="s">
        <v>349</v>
      </c>
      <c r="E11" s="56">
        <f t="shared" si="0"/>
        <v>1000</v>
      </c>
      <c r="F11" s="76">
        <v>1300</v>
      </c>
      <c r="G11" s="55" t="s">
        <v>869</v>
      </c>
      <c r="H11" s="26"/>
    </row>
    <row r="12" spans="1:8" s="21" customFormat="1" ht="39.75" customHeight="1" x14ac:dyDescent="0.35">
      <c r="A12" s="54">
        <f t="shared" si="1"/>
        <v>9</v>
      </c>
      <c r="B12" s="59" t="s">
        <v>350</v>
      </c>
      <c r="C12" s="75" t="s">
        <v>351</v>
      </c>
      <c r="D12" s="55" t="s">
        <v>352</v>
      </c>
      <c r="E12" s="56">
        <f t="shared" si="0"/>
        <v>615.38461538461536</v>
      </c>
      <c r="F12" s="76">
        <v>800</v>
      </c>
      <c r="G12" s="55" t="s">
        <v>868</v>
      </c>
      <c r="H12" s="9"/>
    </row>
    <row r="13" spans="1:8" ht="35.25" customHeight="1" x14ac:dyDescent="0.25">
      <c r="A13" s="54">
        <f t="shared" si="1"/>
        <v>10</v>
      </c>
      <c r="B13" s="52" t="s">
        <v>359</v>
      </c>
      <c r="C13" s="53" t="s">
        <v>360</v>
      </c>
      <c r="D13" s="55" t="s">
        <v>361</v>
      </c>
      <c r="E13" s="56">
        <f t="shared" si="0"/>
        <v>1000</v>
      </c>
      <c r="F13" s="56">
        <v>1300</v>
      </c>
      <c r="G13" s="55" t="s">
        <v>868</v>
      </c>
      <c r="H13" s="12"/>
    </row>
    <row r="14" spans="1:8" ht="33" customHeight="1" x14ac:dyDescent="0.25">
      <c r="A14" s="54">
        <f t="shared" si="1"/>
        <v>11</v>
      </c>
      <c r="B14" s="52" t="s">
        <v>871</v>
      </c>
      <c r="C14" s="53" t="s">
        <v>291</v>
      </c>
      <c r="D14" s="55" t="s">
        <v>366</v>
      </c>
      <c r="E14" s="56">
        <f t="shared" si="0"/>
        <v>769.23076923076917</v>
      </c>
      <c r="F14" s="56">
        <v>1000</v>
      </c>
      <c r="G14" s="55" t="s">
        <v>868</v>
      </c>
      <c r="H14" s="12"/>
    </row>
    <row r="15" spans="1:8" ht="49.5" customHeight="1" x14ac:dyDescent="0.25">
      <c r="A15" s="54">
        <f t="shared" si="1"/>
        <v>12</v>
      </c>
      <c r="B15" s="52" t="s">
        <v>870</v>
      </c>
      <c r="C15" s="53" t="s">
        <v>237</v>
      </c>
      <c r="D15" s="55" t="s">
        <v>238</v>
      </c>
      <c r="E15" s="56">
        <f t="shared" si="0"/>
        <v>769.23076923076917</v>
      </c>
      <c r="F15" s="56">
        <v>1000</v>
      </c>
      <c r="G15" s="55" t="s">
        <v>869</v>
      </c>
      <c r="H15" s="12"/>
    </row>
    <row r="16" spans="1:8" ht="30.75" customHeight="1" x14ac:dyDescent="0.25">
      <c r="A16" s="54">
        <f t="shared" si="1"/>
        <v>13</v>
      </c>
      <c r="B16" s="52" t="s">
        <v>253</v>
      </c>
      <c r="C16" s="53" t="s">
        <v>254</v>
      </c>
      <c r="D16" s="55" t="s">
        <v>255</v>
      </c>
      <c r="E16" s="56">
        <f t="shared" si="0"/>
        <v>730.76923076923072</v>
      </c>
      <c r="F16" s="56">
        <v>950</v>
      </c>
      <c r="G16" s="55" t="s">
        <v>869</v>
      </c>
      <c r="H16" s="12"/>
    </row>
    <row r="17" spans="1:9" ht="34.5" customHeight="1" x14ac:dyDescent="0.25">
      <c r="A17" s="54">
        <f t="shared" si="1"/>
        <v>14</v>
      </c>
      <c r="B17" s="52" t="s">
        <v>227</v>
      </c>
      <c r="C17" s="53" t="s">
        <v>228</v>
      </c>
      <c r="D17" s="55" t="s">
        <v>229</v>
      </c>
      <c r="E17" s="56">
        <f t="shared" si="0"/>
        <v>653.84615384615381</v>
      </c>
      <c r="F17" s="56">
        <v>850</v>
      </c>
      <c r="G17" s="55" t="s">
        <v>869</v>
      </c>
      <c r="H17" s="12"/>
    </row>
    <row r="19" spans="1:9" ht="18.75" x14ac:dyDescent="0.3">
      <c r="D19" s="37"/>
      <c r="E19" s="37" t="s">
        <v>873</v>
      </c>
      <c r="F19" s="90">
        <v>17200</v>
      </c>
      <c r="H19" s="91"/>
      <c r="I19" s="87"/>
    </row>
    <row r="20" spans="1:9" ht="18.75" x14ac:dyDescent="0.3">
      <c r="D20" s="37"/>
      <c r="E20" s="88">
        <v>0.1</v>
      </c>
      <c r="F20" s="89">
        <v>15500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PC</cp:lastModifiedBy>
  <cp:lastPrinted>2025-04-07T15:05:41Z</cp:lastPrinted>
  <dcterms:created xsi:type="dcterms:W3CDTF">2024-03-19T11:07:58Z</dcterms:created>
  <dcterms:modified xsi:type="dcterms:W3CDTF">2025-09-14T14:47:26Z</dcterms:modified>
</cp:coreProperties>
</file>